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П\Desktop\ИНФО-БОЙ\2019\"/>
    </mc:Choice>
  </mc:AlternateContent>
  <bookViews>
    <workbookView xWindow="0" yWindow="0" windowWidth="19440" windowHeight="12240"/>
  </bookViews>
  <sheets>
    <sheet name="7" sheetId="7" r:id="rId1"/>
    <sheet name="8" sheetId="1" r:id="rId2"/>
    <sheet name="9" sheetId="2" r:id="rId3"/>
    <sheet name="10" sheetId="3" r:id="rId4"/>
    <sheet name="11" sheetId="8" r:id="rId5"/>
    <sheet name="Word 7" sheetId="11" r:id="rId6"/>
    <sheet name="Word 8" sheetId="10" r:id="rId7"/>
    <sheet name="Word 9" sheetId="12" r:id="rId8"/>
    <sheet name="Word 10" sheetId="16" r:id="rId9"/>
    <sheet name="Word 11" sheetId="17" r:id="rId10"/>
    <sheet name="Excel 9" sheetId="13" r:id="rId11"/>
    <sheet name="Excel 10" sheetId="14" r:id="rId12"/>
    <sheet name="Excel 11" sheetId="15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" i="17" l="1"/>
  <c r="V21" i="17" l="1"/>
  <c r="V22" i="17"/>
  <c r="V23" i="17"/>
  <c r="J22" i="15"/>
  <c r="J23" i="15"/>
  <c r="J24" i="15"/>
  <c r="V19" i="17"/>
  <c r="J20" i="15"/>
  <c r="Y3" i="11" l="1"/>
  <c r="Y4" i="11"/>
  <c r="Y5" i="11"/>
  <c r="Y6" i="11"/>
  <c r="Y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W3" i="10"/>
  <c r="W4" i="10"/>
  <c r="W5" i="10"/>
  <c r="W6" i="10"/>
  <c r="W7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J22" i="14" l="1"/>
  <c r="J23" i="14"/>
  <c r="J24" i="14"/>
  <c r="V18" i="17" l="1"/>
  <c r="V17" i="17"/>
  <c r="V16" i="17"/>
  <c r="V15" i="17"/>
  <c r="V14" i="17"/>
  <c r="V13" i="17"/>
  <c r="V12" i="17"/>
  <c r="V11" i="17"/>
  <c r="V10" i="17"/>
  <c r="V9" i="17"/>
  <c r="V8" i="17"/>
  <c r="V7" i="17"/>
  <c r="V6" i="17"/>
  <c r="V5" i="17"/>
  <c r="V4" i="17"/>
  <c r="V3" i="17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V10" i="16"/>
  <c r="V9" i="16"/>
  <c r="V8" i="16"/>
  <c r="V7" i="16"/>
  <c r="V6" i="16"/>
  <c r="V5" i="16"/>
  <c r="V4" i="16"/>
  <c r="V3" i="16"/>
  <c r="J4" i="13"/>
  <c r="J4" i="14"/>
  <c r="J4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J5" i="15"/>
  <c r="J3" i="15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3" i="14"/>
  <c r="J5" i="13" l="1"/>
  <c r="J22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3" i="13"/>
  <c r="V22" i="12" l="1"/>
  <c r="V21" i="12"/>
  <c r="V20" i="12"/>
  <c r="V19" i="12"/>
  <c r="V18" i="12"/>
  <c r="V17" i="12"/>
  <c r="V16" i="12"/>
  <c r="V15" i="12"/>
  <c r="V14" i="12"/>
  <c r="V13" i="12"/>
  <c r="V12" i="12"/>
  <c r="V11" i="12"/>
  <c r="V10" i="12"/>
  <c r="V9" i="12"/>
  <c r="V8" i="12"/>
  <c r="V7" i="12"/>
  <c r="V6" i="12"/>
  <c r="V5" i="12"/>
  <c r="V4" i="12"/>
  <c r="V3" i="12"/>
  <c r="AO8" i="8" l="1"/>
  <c r="AS8" i="8" s="1"/>
  <c r="AO9" i="8"/>
  <c r="AS9" i="8" s="1"/>
  <c r="AO24" i="8"/>
  <c r="AS24" i="8" s="1"/>
  <c r="AO3" i="8"/>
  <c r="AS3" i="8" s="1"/>
  <c r="AO11" i="8"/>
  <c r="AS11" i="8" s="1"/>
  <c r="AO19" i="8"/>
  <c r="AS19" i="8" s="1"/>
  <c r="AO5" i="8"/>
  <c r="AS5" i="8" s="1"/>
  <c r="AO4" i="8"/>
  <c r="AS4" i="8" s="1"/>
  <c r="AO16" i="8"/>
  <c r="AS16" i="8" s="1"/>
  <c r="AO7" i="8"/>
  <c r="AS7" i="8" s="1"/>
  <c r="AO12" i="8"/>
  <c r="AS12" i="8" s="1"/>
  <c r="AO15" i="8"/>
  <c r="AS15" i="8" s="1"/>
  <c r="AO14" i="8"/>
  <c r="AS14" i="8" s="1"/>
  <c r="AO10" i="8"/>
  <c r="AS10" i="8" s="1"/>
  <c r="AO23" i="8"/>
  <c r="AS23" i="8" s="1"/>
  <c r="AO20" i="8"/>
  <c r="AS20" i="8" s="1"/>
  <c r="AO17" i="8"/>
  <c r="AS17" i="8" s="1"/>
  <c r="AO6" i="8"/>
  <c r="AS6" i="8" s="1"/>
  <c r="AO13" i="8"/>
  <c r="AS13" i="8" s="1"/>
  <c r="AO21" i="8"/>
  <c r="AS21" i="8" s="1"/>
  <c r="AO22" i="8"/>
  <c r="AS22" i="8" s="1"/>
  <c r="AL23" i="3"/>
  <c r="AP23" i="3" s="1"/>
  <c r="AL17" i="3"/>
  <c r="AP17" i="3" s="1"/>
  <c r="AL13" i="3"/>
  <c r="AP13" i="3" s="1"/>
  <c r="AL15" i="3"/>
  <c r="AP15" i="3" s="1"/>
  <c r="AL11" i="3"/>
  <c r="AP11" i="3" s="1"/>
  <c r="AL7" i="3"/>
  <c r="AP7" i="3" s="1"/>
  <c r="AL8" i="3"/>
  <c r="AP8" i="3" s="1"/>
  <c r="AL20" i="3"/>
  <c r="AP20" i="3" s="1"/>
  <c r="AL24" i="3"/>
  <c r="AP24" i="3" s="1"/>
  <c r="AL18" i="3"/>
  <c r="AP18" i="3" s="1"/>
  <c r="AL21" i="3"/>
  <c r="AP21" i="3" s="1"/>
  <c r="AL6" i="3"/>
  <c r="AP6" i="3" s="1"/>
  <c r="AL12" i="3"/>
  <c r="AP12" i="3" s="1"/>
  <c r="AL5" i="3"/>
  <c r="AP5" i="3" s="1"/>
  <c r="AL14" i="3"/>
  <c r="AP14" i="3" s="1"/>
  <c r="AL9" i="3"/>
  <c r="AP9" i="3" s="1"/>
  <c r="AL3" i="3"/>
  <c r="AP3" i="3" s="1"/>
  <c r="AL4" i="3"/>
  <c r="AP4" i="3" s="1"/>
  <c r="AL10" i="3"/>
  <c r="AP10" i="3" s="1"/>
  <c r="AL22" i="3"/>
  <c r="AP22" i="3" s="1"/>
  <c r="AL16" i="3"/>
  <c r="AP16" i="3" s="1"/>
  <c r="Z19" i="1" l="1"/>
  <c r="AC19" i="1" s="1"/>
  <c r="Z5" i="1"/>
  <c r="AC5" i="1" s="1"/>
  <c r="Z4" i="1"/>
  <c r="AC4" i="1" s="1"/>
  <c r="Z3" i="1"/>
  <c r="AC3" i="1" s="1"/>
  <c r="Z11" i="1"/>
  <c r="AC11" i="1" s="1"/>
  <c r="Z28" i="1"/>
  <c r="AC28" i="1" s="1"/>
  <c r="Z29" i="1"/>
  <c r="AC29" i="1" s="1"/>
  <c r="Z20" i="1"/>
  <c r="AC20" i="1" s="1"/>
  <c r="Z14" i="1"/>
  <c r="AC14" i="1" s="1"/>
  <c r="Z17" i="1"/>
  <c r="AC17" i="1" s="1"/>
  <c r="Z27" i="1"/>
  <c r="AC27" i="1" s="1"/>
  <c r="Z10" i="1"/>
  <c r="AC10" i="1" s="1"/>
  <c r="Z12" i="1"/>
  <c r="AC12" i="1" s="1"/>
  <c r="Z21" i="1"/>
  <c r="AC21" i="1" s="1"/>
  <c r="Z15" i="1"/>
  <c r="AC15" i="1" s="1"/>
  <c r="Z23" i="1"/>
  <c r="AC23" i="1" s="1"/>
  <c r="Z8" i="1"/>
  <c r="AC8" i="1" s="1"/>
  <c r="Z16" i="1"/>
  <c r="AC16" i="1" s="1"/>
  <c r="Z24" i="1"/>
  <c r="AC24" i="1" s="1"/>
  <c r="Z7" i="1"/>
  <c r="AC7" i="1" s="1"/>
  <c r="Z22" i="1"/>
  <c r="AC22" i="1" s="1"/>
  <c r="Z18" i="1"/>
  <c r="AC18" i="1" s="1"/>
  <c r="Z26" i="1"/>
  <c r="AC26" i="1" s="1"/>
  <c r="Z13" i="1"/>
  <c r="AC13" i="1" s="1"/>
  <c r="Z30" i="1"/>
  <c r="AC30" i="1" s="1"/>
  <c r="Z6" i="1"/>
  <c r="AC6" i="1" s="1"/>
  <c r="Z25" i="1"/>
  <c r="AC25" i="1" s="1"/>
  <c r="Z9" i="1"/>
  <c r="AC9" i="1" s="1"/>
  <c r="X24" i="7"/>
  <c r="Z24" i="7" s="1"/>
  <c r="X14" i="7"/>
  <c r="Z14" i="7" s="1"/>
  <c r="X23" i="7"/>
  <c r="Z23" i="7" s="1"/>
  <c r="X6" i="7"/>
  <c r="Z6" i="7" s="1"/>
  <c r="X17" i="7"/>
  <c r="Z17" i="7" s="1"/>
  <c r="X16" i="7"/>
  <c r="Z16" i="7" s="1"/>
  <c r="X11" i="7"/>
  <c r="Z11" i="7" s="1"/>
  <c r="X5" i="7"/>
  <c r="Z5" i="7" s="1"/>
  <c r="X19" i="7"/>
  <c r="Z19" i="7" s="1"/>
  <c r="X15" i="7"/>
  <c r="Z15" i="7" s="1"/>
  <c r="X22" i="7"/>
  <c r="Z22" i="7" s="1"/>
  <c r="X4" i="7"/>
  <c r="Z4" i="7" s="1"/>
  <c r="X3" i="7"/>
  <c r="Z3" i="7" s="1"/>
  <c r="X21" i="7"/>
  <c r="Z21" i="7" s="1"/>
  <c r="X10" i="7"/>
  <c r="Z10" i="7" s="1"/>
  <c r="X7" i="7"/>
  <c r="Z7" i="7" s="1"/>
  <c r="X9" i="7"/>
  <c r="Z9" i="7" s="1"/>
  <c r="X12" i="7"/>
  <c r="Z12" i="7" s="1"/>
  <c r="X18" i="7"/>
  <c r="Z18" i="7" s="1"/>
  <c r="X13" i="7"/>
  <c r="Z13" i="7" s="1"/>
  <c r="X20" i="7"/>
  <c r="Z20" i="7" s="1"/>
  <c r="Z8" i="7"/>
  <c r="X8" i="7"/>
  <c r="AA7" i="2" l="1"/>
  <c r="AE7" i="2" s="1"/>
  <c r="AA9" i="2"/>
  <c r="AE9" i="2" s="1"/>
  <c r="AA20" i="2"/>
  <c r="AE20" i="2" s="1"/>
  <c r="AO18" i="8" l="1"/>
  <c r="AS18" i="8" s="1"/>
  <c r="AL19" i="3"/>
  <c r="AP19" i="3" s="1"/>
  <c r="AA12" i="2" l="1"/>
  <c r="AE12" i="2" s="1"/>
  <c r="AA15" i="2"/>
  <c r="AE15" i="2" s="1"/>
  <c r="AA16" i="2"/>
  <c r="AE16" i="2" s="1"/>
  <c r="AA19" i="2"/>
  <c r="AE19" i="2" s="1"/>
  <c r="AA22" i="2"/>
  <c r="AE22" i="2" s="1"/>
  <c r="AA10" i="2"/>
  <c r="AE10" i="2" s="1"/>
  <c r="AA4" i="2"/>
  <c r="AE4" i="2" s="1"/>
  <c r="AA18" i="2"/>
  <c r="AE18" i="2" s="1"/>
  <c r="AA5" i="2"/>
  <c r="AE5" i="2" s="1"/>
  <c r="AA17" i="2"/>
  <c r="AE17" i="2" s="1"/>
  <c r="AA3" i="2"/>
  <c r="AE3" i="2" s="1"/>
  <c r="AA21" i="2"/>
  <c r="AE21" i="2" s="1"/>
  <c r="AA8" i="2"/>
  <c r="AE8" i="2" s="1"/>
  <c r="AA14" i="2"/>
  <c r="AE14" i="2" s="1"/>
  <c r="AA6" i="2"/>
  <c r="AE6" i="2" s="1"/>
  <c r="AA13" i="2"/>
  <c r="AE13" i="2" s="1"/>
  <c r="AA11" i="2"/>
  <c r="AE11" i="2" s="1"/>
</calcChain>
</file>

<file path=xl/sharedStrings.xml><?xml version="1.0" encoding="utf-8"?>
<sst xmlns="http://schemas.openxmlformats.org/spreadsheetml/2006/main" count="314" uniqueCount="187">
  <si>
    <t>№</t>
  </si>
  <si>
    <t>Шифр</t>
  </si>
  <si>
    <t>решение задач</t>
  </si>
  <si>
    <t>ИТОГ</t>
  </si>
  <si>
    <t>место</t>
  </si>
  <si>
    <t>программирование</t>
  </si>
  <si>
    <t>Excel</t>
  </si>
  <si>
    <t>сумма</t>
  </si>
  <si>
    <t>ФИО участника</t>
  </si>
  <si>
    <t>ФИО учителя</t>
  </si>
  <si>
    <t>№ школы</t>
  </si>
  <si>
    <t>Word</t>
  </si>
  <si>
    <t>Бардунаев Вячеслав</t>
  </si>
  <si>
    <t>Клименко Нина Владимировна</t>
  </si>
  <si>
    <t>Цао Чжень-Хао</t>
  </si>
  <si>
    <t>Королёв Игорь Юрьевич</t>
  </si>
  <si>
    <t>Ежиченко Виктор</t>
  </si>
  <si>
    <t>Светлана Викторовна</t>
  </si>
  <si>
    <t>Кондратьев Николай</t>
  </si>
  <si>
    <t>Андреева Аюна Владимировна</t>
  </si>
  <si>
    <t>Патаржак Любовь</t>
  </si>
  <si>
    <t>Хабитуев Баир Викторович</t>
  </si>
  <si>
    <t>Багаева Татьяна</t>
  </si>
  <si>
    <t>Ли-ю-Кун Наталья Васильевна</t>
  </si>
  <si>
    <t>Балданова Сарана</t>
  </si>
  <si>
    <t>Хаптинов Жаргал</t>
  </si>
  <si>
    <t>Смолина Оксана Николаевна</t>
  </si>
  <si>
    <t>Хайдуров Булат</t>
  </si>
  <si>
    <t>Окишев Денис</t>
  </si>
  <si>
    <t>Иванов Роман</t>
  </si>
  <si>
    <t>Меркулов Александр Александрович</t>
  </si>
  <si>
    <t>Филиппов Андрей</t>
  </si>
  <si>
    <t>Шопхоев Дмитрий</t>
  </si>
  <si>
    <t>Забанова Ольга Кимовна</t>
  </si>
  <si>
    <t>Молонов Данил</t>
  </si>
  <si>
    <t>Серебренникова Нина Васильевна</t>
  </si>
  <si>
    <t>Мангутова Екатрина</t>
  </si>
  <si>
    <t>Тугдумов Балбар</t>
  </si>
  <si>
    <t>Цыренжапова Номина</t>
  </si>
  <si>
    <t>Чагдурова Эльвира Цыденовна</t>
  </si>
  <si>
    <t>Сотнич Алдар</t>
  </si>
  <si>
    <t>Левская Валетина Васильевна</t>
  </si>
  <si>
    <t>Глущенко Серегй</t>
  </si>
  <si>
    <t>Жаргалова Тина</t>
  </si>
  <si>
    <t>Дамдинов Булат</t>
  </si>
  <si>
    <t>Очирова Уянга</t>
  </si>
  <si>
    <t>Хорганова Ольга</t>
  </si>
  <si>
    <t>Котов Сергей</t>
  </si>
  <si>
    <t>Озопова Ольга Валерьевна</t>
  </si>
  <si>
    <t>Жамсуев Дандар</t>
  </si>
  <si>
    <t>Рабдаев Цырен</t>
  </si>
  <si>
    <t>Жалсанова Дария</t>
  </si>
  <si>
    <t>Леонтьева Ольга Петровна</t>
  </si>
  <si>
    <t>Болсоев Павел</t>
  </si>
  <si>
    <t>Степанова Вера Владимировна</t>
  </si>
  <si>
    <t>Гармаев Данил</t>
  </si>
  <si>
    <t xml:space="preserve">Дашиев Мэргэн </t>
  </si>
  <si>
    <t>Романова Оксана Рафугатовна</t>
  </si>
  <si>
    <t>Базаров Аюр</t>
  </si>
  <si>
    <t>Дугарова Оксана Витальевна</t>
  </si>
  <si>
    <t>Бубеева Елизавета</t>
  </si>
  <si>
    <t>Базилевская Ольга Петровна</t>
  </si>
  <si>
    <t>Григорьев Иван</t>
  </si>
  <si>
    <t>Куршева Аделия</t>
  </si>
  <si>
    <t>Кобылкина Екатерина Михайловна</t>
  </si>
  <si>
    <t xml:space="preserve">Красивых Владимир </t>
  </si>
  <si>
    <t>Ся Дмитрий</t>
  </si>
  <si>
    <t>Шорохова Светлана Сергеевна</t>
  </si>
  <si>
    <t>Манибадаров Тимур</t>
  </si>
  <si>
    <t xml:space="preserve">Ермакова Татьяна Григорьевна </t>
  </si>
  <si>
    <t>Васильева ирина</t>
  </si>
  <si>
    <t>Клиновский Михаил Александрович</t>
  </si>
  <si>
    <t>Труднева Кристина</t>
  </si>
  <si>
    <t>Мельников Тихон</t>
  </si>
  <si>
    <t>Антонова Людмила Виктровна</t>
  </si>
  <si>
    <t>Батурова Дари</t>
  </si>
  <si>
    <t xml:space="preserve">Сампилов Мунко </t>
  </si>
  <si>
    <t xml:space="preserve">Елизова Надежда </t>
  </si>
  <si>
    <t>Малютина Елена Владимировна</t>
  </si>
  <si>
    <t>Доморацкий Вадим</t>
  </si>
  <si>
    <t>Королев Игорь Юрьевич</t>
  </si>
  <si>
    <t>Цыренова Татьяна</t>
  </si>
  <si>
    <t>Липунова Оксана Олеговна</t>
  </si>
  <si>
    <t>Володин Евгений</t>
  </si>
  <si>
    <t>Шитина Елена Петровна</t>
  </si>
  <si>
    <t>Цыдендамбаев Владислав</t>
  </si>
  <si>
    <t>Страдзе Нина Николаевна</t>
  </si>
  <si>
    <t>Бондарь Индира</t>
  </si>
  <si>
    <t xml:space="preserve">Лубсанов Гэрэл </t>
  </si>
  <si>
    <t>Большакова Ирина Анатольевна</t>
  </si>
  <si>
    <t>Яковлев Артем</t>
  </si>
  <si>
    <t xml:space="preserve">Жилин Данил </t>
  </si>
  <si>
    <t xml:space="preserve">Тюрин Никита </t>
  </si>
  <si>
    <t>Бархонова Эльвира Цыденовна</t>
  </si>
  <si>
    <t>Башкуев Кирилл</t>
  </si>
  <si>
    <t>Дамбиев Александр</t>
  </si>
  <si>
    <t>Ханхараев Ардан</t>
  </si>
  <si>
    <t>Шишмарев Егор</t>
  </si>
  <si>
    <t>Унжаков Ефим</t>
  </si>
  <si>
    <t>Цыдыпова Елена Георгиевна</t>
  </si>
  <si>
    <t xml:space="preserve">Карпукова Елизавета </t>
  </si>
  <si>
    <t xml:space="preserve">Бельков Никита </t>
  </si>
  <si>
    <t>Дементьев Иван</t>
  </si>
  <si>
    <t>Онохов Роман</t>
  </si>
  <si>
    <t xml:space="preserve">Демчук Марина </t>
  </si>
  <si>
    <t>Антонова Людмила Викторовна</t>
  </si>
  <si>
    <t>Карпов Даниил</t>
  </si>
  <si>
    <t>Шумилова Ольга Юрьевна</t>
  </si>
  <si>
    <t>Григорьев Влад</t>
  </si>
  <si>
    <t>Зяблов Александр Сергеевич</t>
  </si>
  <si>
    <t>Соколова Софья</t>
  </si>
  <si>
    <t>Фирсов Данил</t>
  </si>
  <si>
    <t>Цыренова Елена Георгиевна</t>
  </si>
  <si>
    <t>Сыромятников Владислав</t>
  </si>
  <si>
    <t>Костеев Александр Викторович</t>
  </si>
  <si>
    <t>Семенов Глеб</t>
  </si>
  <si>
    <t>Попкова Ярослава</t>
  </si>
  <si>
    <t>Кононова Ольга Валерьевна</t>
  </si>
  <si>
    <t>Родионов Станислав</t>
  </si>
  <si>
    <t>Арымбеков Арман</t>
  </si>
  <si>
    <t>Борисова Мария</t>
  </si>
  <si>
    <t>Баданов Чингис</t>
  </si>
  <si>
    <t>Цыренов Мэргэн</t>
  </si>
  <si>
    <t>Бадмаев Влад</t>
  </si>
  <si>
    <t>Банаев Максим</t>
  </si>
  <si>
    <t>Барлуков Артём</t>
  </si>
  <si>
    <t>Ключерёв Никита</t>
  </si>
  <si>
    <t>Карнаков Борис</t>
  </si>
  <si>
    <t>Ли-Ю-Кун Наталья Васильевна</t>
  </si>
  <si>
    <t>Мельникова Анна</t>
  </si>
  <si>
    <t>Епифанцева Евгения Николаевна</t>
  </si>
  <si>
    <t>Штыбов Павел</t>
  </si>
  <si>
    <t>Брылёв Роман</t>
  </si>
  <si>
    <t>Калитиков Лев</t>
  </si>
  <si>
    <t>Цыбикова Алина</t>
  </si>
  <si>
    <t>Борисов Владислав</t>
  </si>
  <si>
    <t>Баженов Иван</t>
  </si>
  <si>
    <t>Чимитова Айлана</t>
  </si>
  <si>
    <t>Галсанова Аюна</t>
  </si>
  <si>
    <t>Ирина Александровна</t>
  </si>
  <si>
    <t>Бурлаков Сергей</t>
  </si>
  <si>
    <t>Ермакова Татьяна Григорьевна</t>
  </si>
  <si>
    <t>Виноградова Валерия</t>
  </si>
  <si>
    <t>Попов Максим</t>
  </si>
  <si>
    <t>Уржанов Жаргал</t>
  </si>
  <si>
    <t>Доржиев Тимур</t>
  </si>
  <si>
    <t>Алтаева Очирма Дамбаевна</t>
  </si>
  <si>
    <t>Суворов Роман</t>
  </si>
  <si>
    <t>Ли-ю-кун Наталья Васильевна</t>
  </si>
  <si>
    <t>Подшивалова Карина</t>
  </si>
  <si>
    <t>Насырова Ольга Анатольевна</t>
  </si>
  <si>
    <t>Лубсанов Аюр</t>
  </si>
  <si>
    <t>Селин Ярослав</t>
  </si>
  <si>
    <t>Каральчук Олеся</t>
  </si>
  <si>
    <t>Филиппочкина Екатерина</t>
  </si>
  <si>
    <t>Жапов Тимур</t>
  </si>
  <si>
    <t>Егодурова Екатерина</t>
  </si>
  <si>
    <t>Заяхаев Игорь</t>
  </si>
  <si>
    <t>Калинин Леонид</t>
  </si>
  <si>
    <t>Ринчинов Баир</t>
  </si>
  <si>
    <t>Волков Дмитрий</t>
  </si>
  <si>
    <t>Фомин Сергей</t>
  </si>
  <si>
    <t>Красикова Ирина</t>
  </si>
  <si>
    <t>Ольга Андреевна</t>
  </si>
  <si>
    <t>Овсянкин Андрей</t>
  </si>
  <si>
    <t>Ахметчин Вячеслав</t>
  </si>
  <si>
    <t>Басова Полина</t>
  </si>
  <si>
    <t>Литвинцев Данила</t>
  </si>
  <si>
    <t>Зезеро полина</t>
  </si>
  <si>
    <t>критерии</t>
  </si>
  <si>
    <t>шифр</t>
  </si>
  <si>
    <t>905/925</t>
  </si>
  <si>
    <t>925/905</t>
  </si>
  <si>
    <t>Доржиева Гэрэлма Геннадьевна</t>
  </si>
  <si>
    <t>Нетёсова Елена Юрьевна</t>
  </si>
  <si>
    <t>Балтаева Туяна Георгиевна</t>
  </si>
  <si>
    <t>Волошина Ольга Леонидовна</t>
  </si>
  <si>
    <t>Баторова Елена Батомункоевна</t>
  </si>
  <si>
    <t>Петрова Вера Павловна</t>
  </si>
  <si>
    <t>Кожевникова Светлана Викторовна</t>
  </si>
  <si>
    <t>Тыжинова Ирина Сергеевна</t>
  </si>
  <si>
    <t>Домышева Анастасия Михайловна</t>
  </si>
  <si>
    <t>Соболева Валентина Владимировна</t>
  </si>
  <si>
    <t>Так как от 14 гимназии участвовало несколько учеников и оба вошли в тройку призеров, жюри приняло решение наградить дипломом 2 степени Цыренову Татьяну (35 школа)</t>
  </si>
  <si>
    <t>Цыренова Хатантангулак</t>
  </si>
  <si>
    <t>Так как от 14 гимназии участвовало несколько учеников и оба вошли в тройку призеров, жюри приняло решение наградить дипломом 2 степени Цыренову Хатантангулак (47 школа)</t>
  </si>
  <si>
    <t>Намсараев Эрдэм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</si>
</sst>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3" borderId="1" xfId="0" applyFont="1" applyFill="1" applyBorder="1"/>
    <xf numFmtId="0" fontId="1" fillId="0" borderId="0" xfId="0" applyFont="1"/>
    <xf numFmtId="0" fontId="1" fillId="0" borderId="1" xfId="0" applyFont="1" applyBorder="1"/>
    <xf numFmtId="0" fontId="0" fillId="4" borderId="1" xfId="0" applyFill="1" applyBorder="1"/>
    <xf numFmtId="0" fontId="1" fillId="2" borderId="0" xfId="0" applyFont="1" applyFill="1"/>
    <xf numFmtId="0" fontId="1" fillId="0" borderId="1" xfId="0" applyFont="1" applyFill="1" applyBorder="1"/>
    <xf numFmtId="0" fontId="0" fillId="5" borderId="1" xfId="0" applyFill="1" applyBorder="1"/>
    <xf numFmtId="0" fontId="0" fillId="2" borderId="1" xfId="0" applyFill="1" applyBorder="1"/>
    <xf numFmtId="0" fontId="0" fillId="0" borderId="1" xfId="0" applyFill="1" applyBorder="1"/>
    <xf numFmtId="0" fontId="3" fillId="0" borderId="1" xfId="0" applyFont="1" applyBorder="1"/>
    <xf numFmtId="0" fontId="4" fillId="0" borderId="1" xfId="0" applyFont="1" applyBorder="1"/>
    <xf numFmtId="0" fontId="0" fillId="6" borderId="1" xfId="0" applyFill="1" applyBorder="1"/>
    <xf numFmtId="0" fontId="0" fillId="7" borderId="1" xfId="0" applyFill="1" applyBorder="1"/>
    <xf numFmtId="0" fontId="0" fillId="7" borderId="0" xfId="0" applyFill="1"/>
    <xf numFmtId="0" fontId="0" fillId="8" borderId="1" xfId="0" applyFill="1" applyBorder="1"/>
    <xf numFmtId="0" fontId="0" fillId="8" borderId="0" xfId="0" applyFill="1"/>
    <xf numFmtId="0" fontId="0" fillId="0" borderId="0" xfId="0" applyFill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tabSelected="1" workbookViewId="0">
      <selection activeCell="B31" sqref="B31"/>
    </sheetView>
  </sheetViews>
  <sheetFormatPr defaultRowHeight="15" x14ac:dyDescent="0.25"/>
  <cols>
    <col min="1" max="1" width="5.5703125" customWidth="1"/>
    <col min="2" max="2" width="7.42578125" customWidth="1"/>
    <col min="3" max="3" width="22.140625" customWidth="1"/>
    <col min="4" max="4" width="9.5703125" customWidth="1"/>
    <col min="5" max="5" width="34" customWidth="1"/>
    <col min="6" max="6" width="3.7109375" customWidth="1"/>
    <col min="7" max="8" width="3.140625" customWidth="1"/>
    <col min="9" max="9" width="3" customWidth="1"/>
    <col min="10" max="11" width="3.140625" customWidth="1"/>
    <col min="12" max="12" width="3.42578125" customWidth="1"/>
    <col min="13" max="13" width="3.140625" customWidth="1"/>
    <col min="14" max="14" width="3" customWidth="1"/>
    <col min="15" max="16" width="3.28515625" customWidth="1"/>
    <col min="17" max="17" width="3.5703125" customWidth="1"/>
    <col min="18" max="18" width="3.7109375" customWidth="1"/>
    <col min="19" max="20" width="3.5703125" customWidth="1"/>
    <col min="21" max="23" width="3.7109375" customWidth="1"/>
    <col min="24" max="24" width="7.140625" customWidth="1"/>
    <col min="25" max="25" width="9.140625" customWidth="1"/>
    <col min="26" max="26" width="8.5703125" style="6" customWidth="1"/>
    <col min="27" max="27" width="7.28515625" style="3" customWidth="1"/>
  </cols>
  <sheetData>
    <row r="1" spans="1:27" ht="15" customHeight="1" x14ac:dyDescent="0.25">
      <c r="A1" s="1"/>
      <c r="B1" s="1"/>
      <c r="C1" s="1"/>
      <c r="D1" s="1"/>
      <c r="E1" s="1"/>
      <c r="F1" s="19" t="s">
        <v>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1"/>
      <c r="Y1" s="22" t="s">
        <v>11</v>
      </c>
      <c r="Z1" s="23" t="s">
        <v>3</v>
      </c>
      <c r="AA1" s="25" t="s">
        <v>4</v>
      </c>
    </row>
    <row r="2" spans="1:27" x14ac:dyDescent="0.25">
      <c r="A2" s="1" t="s">
        <v>0</v>
      </c>
      <c r="B2" s="1" t="s">
        <v>1</v>
      </c>
      <c r="C2" s="1" t="s">
        <v>8</v>
      </c>
      <c r="D2" s="1" t="s">
        <v>10</v>
      </c>
      <c r="E2" s="1" t="s">
        <v>9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>
        <v>11</v>
      </c>
      <c r="Q2" s="1">
        <v>12</v>
      </c>
      <c r="R2" s="1">
        <v>13</v>
      </c>
      <c r="S2" s="1">
        <v>14</v>
      </c>
      <c r="T2" s="1">
        <v>15</v>
      </c>
      <c r="U2" s="1">
        <v>16</v>
      </c>
      <c r="V2" s="1">
        <v>17</v>
      </c>
      <c r="W2" s="1">
        <v>18</v>
      </c>
      <c r="X2" s="1" t="s">
        <v>7</v>
      </c>
      <c r="Y2" s="22"/>
      <c r="Z2" s="24"/>
      <c r="AA2" s="25"/>
    </row>
    <row r="3" spans="1:27" x14ac:dyDescent="0.25">
      <c r="A3" s="1">
        <v>1</v>
      </c>
      <c r="B3" s="1">
        <v>716</v>
      </c>
      <c r="C3" s="1" t="s">
        <v>120</v>
      </c>
      <c r="D3" s="1">
        <v>37</v>
      </c>
      <c r="E3" s="1" t="s">
        <v>39</v>
      </c>
      <c r="F3" s="1">
        <v>1</v>
      </c>
      <c r="G3" s="1">
        <v>1</v>
      </c>
      <c r="H3" s="1">
        <v>0</v>
      </c>
      <c r="I3" s="1">
        <v>1</v>
      </c>
      <c r="J3" s="1"/>
      <c r="K3" s="1">
        <v>0</v>
      </c>
      <c r="L3" s="1">
        <v>0</v>
      </c>
      <c r="M3" s="1">
        <v>1</v>
      </c>
      <c r="N3" s="1">
        <v>1</v>
      </c>
      <c r="O3" s="1">
        <v>0</v>
      </c>
      <c r="P3" s="1">
        <v>0</v>
      </c>
      <c r="Q3" s="1">
        <v>0</v>
      </c>
      <c r="R3" s="1">
        <v>0</v>
      </c>
      <c r="S3" s="1">
        <v>1</v>
      </c>
      <c r="T3" s="1">
        <v>1</v>
      </c>
      <c r="U3" s="1">
        <v>1</v>
      </c>
      <c r="V3" s="1">
        <v>1</v>
      </c>
      <c r="W3" s="1">
        <v>0</v>
      </c>
      <c r="X3" s="8">
        <f t="shared" ref="X3:X24" si="0">SUM(F3:N3)+1.5*SUM(O3:R3)+2*SUM(S3:V3)+3*W3</f>
        <v>13</v>
      </c>
      <c r="Y3" s="1">
        <v>9.5</v>
      </c>
      <c r="Z3" s="2">
        <f t="shared" ref="Z3:Z24" si="1">X3+Y3</f>
        <v>22.5</v>
      </c>
      <c r="AA3" s="4">
        <v>1</v>
      </c>
    </row>
    <row r="4" spans="1:27" x14ac:dyDescent="0.25">
      <c r="A4" s="1">
        <v>2</v>
      </c>
      <c r="B4" s="1">
        <v>718</v>
      </c>
      <c r="C4" s="1" t="s">
        <v>121</v>
      </c>
      <c r="D4" s="1">
        <v>59</v>
      </c>
      <c r="E4" s="1" t="s">
        <v>128</v>
      </c>
      <c r="F4" s="1">
        <v>1</v>
      </c>
      <c r="G4" s="1">
        <v>1</v>
      </c>
      <c r="H4" s="1">
        <v>0</v>
      </c>
      <c r="I4" s="1">
        <v>1</v>
      </c>
      <c r="J4" s="1">
        <v>1</v>
      </c>
      <c r="K4" s="1">
        <v>1</v>
      </c>
      <c r="L4" s="1">
        <v>0</v>
      </c>
      <c r="M4" s="1">
        <v>1</v>
      </c>
      <c r="N4" s="1">
        <v>1</v>
      </c>
      <c r="O4" s="1">
        <v>0</v>
      </c>
      <c r="P4" s="1">
        <v>1</v>
      </c>
      <c r="Q4" s="1">
        <v>1</v>
      </c>
      <c r="R4" s="1">
        <v>0</v>
      </c>
      <c r="S4" s="1">
        <v>1</v>
      </c>
      <c r="T4" s="1">
        <v>1</v>
      </c>
      <c r="U4" s="1">
        <v>0</v>
      </c>
      <c r="V4" s="1">
        <v>1</v>
      </c>
      <c r="W4" s="1">
        <v>0</v>
      </c>
      <c r="X4" s="8">
        <f t="shared" si="0"/>
        <v>16</v>
      </c>
      <c r="Y4" s="1">
        <v>5.5</v>
      </c>
      <c r="Z4" s="2">
        <f t="shared" si="1"/>
        <v>21.5</v>
      </c>
      <c r="AA4" s="4">
        <v>2</v>
      </c>
    </row>
    <row r="5" spans="1:27" x14ac:dyDescent="0.25">
      <c r="A5" s="1">
        <v>3</v>
      </c>
      <c r="B5" s="1">
        <v>722</v>
      </c>
      <c r="C5" s="1" t="s">
        <v>125</v>
      </c>
      <c r="D5" s="1">
        <v>63</v>
      </c>
      <c r="E5" s="1" t="s">
        <v>54</v>
      </c>
      <c r="F5" s="1">
        <v>0</v>
      </c>
      <c r="G5" s="1">
        <v>1</v>
      </c>
      <c r="H5" s="1">
        <v>0</v>
      </c>
      <c r="I5" s="1">
        <v>1</v>
      </c>
      <c r="J5" s="1">
        <v>0</v>
      </c>
      <c r="K5" s="1">
        <v>1</v>
      </c>
      <c r="L5" s="1">
        <v>0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0</v>
      </c>
      <c r="S5" s="1">
        <v>0</v>
      </c>
      <c r="T5" s="1">
        <v>0</v>
      </c>
      <c r="U5" s="1">
        <v>0</v>
      </c>
      <c r="V5" s="1">
        <v>1</v>
      </c>
      <c r="W5" s="1">
        <v>0</v>
      </c>
      <c r="X5" s="8">
        <f t="shared" si="0"/>
        <v>11.5</v>
      </c>
      <c r="Y5" s="1">
        <v>7</v>
      </c>
      <c r="Z5" s="2">
        <f t="shared" si="1"/>
        <v>18.5</v>
      </c>
      <c r="AA5" s="4">
        <v>3</v>
      </c>
    </row>
    <row r="6" spans="1:27" x14ac:dyDescent="0.25">
      <c r="A6" s="1">
        <v>4</v>
      </c>
      <c r="B6" s="1">
        <v>729</v>
      </c>
      <c r="C6" s="1" t="s">
        <v>131</v>
      </c>
      <c r="D6" s="1">
        <v>20</v>
      </c>
      <c r="E6" s="1" t="s">
        <v>130</v>
      </c>
      <c r="F6" s="1">
        <v>1</v>
      </c>
      <c r="G6" s="1">
        <v>1</v>
      </c>
      <c r="H6" s="1">
        <v>0</v>
      </c>
      <c r="I6" s="1">
        <v>1</v>
      </c>
      <c r="J6" s="1">
        <v>0</v>
      </c>
      <c r="K6" s="1">
        <v>1</v>
      </c>
      <c r="L6" s="1">
        <v>1</v>
      </c>
      <c r="M6" s="1">
        <v>1</v>
      </c>
      <c r="N6" s="1">
        <v>1</v>
      </c>
      <c r="O6" s="1">
        <v>0</v>
      </c>
      <c r="P6" s="1">
        <v>1</v>
      </c>
      <c r="Q6" s="1">
        <v>0</v>
      </c>
      <c r="R6" s="1">
        <v>0</v>
      </c>
      <c r="S6" s="1">
        <v>0</v>
      </c>
      <c r="T6" s="1">
        <v>1</v>
      </c>
      <c r="U6" s="1">
        <v>1</v>
      </c>
      <c r="V6" s="1">
        <v>1</v>
      </c>
      <c r="W6" s="1">
        <v>0</v>
      </c>
      <c r="X6" s="8">
        <f t="shared" si="0"/>
        <v>14.5</v>
      </c>
      <c r="Y6" s="1">
        <v>3.5</v>
      </c>
      <c r="Z6" s="2">
        <f t="shared" si="1"/>
        <v>18</v>
      </c>
      <c r="AA6" s="4"/>
    </row>
    <row r="7" spans="1:27" x14ac:dyDescent="0.25">
      <c r="A7" s="1">
        <v>5</v>
      </c>
      <c r="B7" s="1">
        <v>712</v>
      </c>
      <c r="C7" s="1" t="s">
        <v>116</v>
      </c>
      <c r="D7" s="1">
        <v>14</v>
      </c>
      <c r="E7" s="1" t="s">
        <v>117</v>
      </c>
      <c r="F7" s="1">
        <v>1</v>
      </c>
      <c r="G7" s="1">
        <v>1</v>
      </c>
      <c r="H7" s="1"/>
      <c r="I7" s="1">
        <v>1</v>
      </c>
      <c r="J7" s="1"/>
      <c r="K7" s="1">
        <v>1</v>
      </c>
      <c r="L7" s="1">
        <v>0</v>
      </c>
      <c r="M7" s="1">
        <v>1</v>
      </c>
      <c r="N7" s="1">
        <v>1</v>
      </c>
      <c r="O7" s="1">
        <v>0</v>
      </c>
      <c r="P7" s="1">
        <v>1</v>
      </c>
      <c r="Q7" s="1">
        <v>1</v>
      </c>
      <c r="R7" s="1">
        <v>0</v>
      </c>
      <c r="S7" s="1"/>
      <c r="T7" s="1"/>
      <c r="U7" s="1">
        <v>0</v>
      </c>
      <c r="V7" s="1">
        <v>1</v>
      </c>
      <c r="W7" s="1">
        <v>0</v>
      </c>
      <c r="X7" s="8">
        <f t="shared" si="0"/>
        <v>11</v>
      </c>
      <c r="Y7" s="1">
        <v>6.5</v>
      </c>
      <c r="Z7" s="2">
        <f t="shared" si="1"/>
        <v>17.5</v>
      </c>
      <c r="AA7" s="4"/>
    </row>
    <row r="8" spans="1:27" x14ac:dyDescent="0.25">
      <c r="A8" s="1">
        <v>6</v>
      </c>
      <c r="B8" s="1">
        <v>702</v>
      </c>
      <c r="C8" s="1" t="s">
        <v>106</v>
      </c>
      <c r="D8" s="1">
        <v>57</v>
      </c>
      <c r="E8" s="1" t="s">
        <v>107</v>
      </c>
      <c r="F8" s="1">
        <v>1</v>
      </c>
      <c r="G8" s="1">
        <v>1</v>
      </c>
      <c r="H8" s="1">
        <v>0</v>
      </c>
      <c r="I8" s="1">
        <v>1</v>
      </c>
      <c r="J8" s="1">
        <v>0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1</v>
      </c>
      <c r="Q8" s="1">
        <v>1</v>
      </c>
      <c r="R8" s="1">
        <v>1</v>
      </c>
      <c r="S8" s="1">
        <v>1</v>
      </c>
      <c r="T8" s="1">
        <v>1</v>
      </c>
      <c r="U8" s="1"/>
      <c r="V8" s="1">
        <v>0</v>
      </c>
      <c r="W8" s="1">
        <v>0</v>
      </c>
      <c r="X8" s="8">
        <f t="shared" si="0"/>
        <v>12.5</v>
      </c>
      <c r="Y8" s="1">
        <v>2.5</v>
      </c>
      <c r="Z8" s="2">
        <f t="shared" si="1"/>
        <v>15</v>
      </c>
      <c r="AA8" s="4"/>
    </row>
    <row r="9" spans="1:27" x14ac:dyDescent="0.25">
      <c r="A9" s="1">
        <v>7</v>
      </c>
      <c r="B9" s="1">
        <v>711</v>
      </c>
      <c r="C9" s="1" t="s">
        <v>115</v>
      </c>
      <c r="D9" s="1">
        <v>56</v>
      </c>
      <c r="E9" s="1" t="s">
        <v>71</v>
      </c>
      <c r="F9" s="1">
        <v>1</v>
      </c>
      <c r="G9" s="1">
        <v>1</v>
      </c>
      <c r="H9" s="1">
        <v>0</v>
      </c>
      <c r="I9" s="1">
        <v>1</v>
      </c>
      <c r="J9" s="1"/>
      <c r="K9" s="1">
        <v>1</v>
      </c>
      <c r="L9" s="1">
        <v>0</v>
      </c>
      <c r="M9" s="1">
        <v>1</v>
      </c>
      <c r="N9" s="1">
        <v>1</v>
      </c>
      <c r="O9" s="1">
        <v>1</v>
      </c>
      <c r="P9" s="1">
        <v>0</v>
      </c>
      <c r="Q9" s="1"/>
      <c r="R9" s="1"/>
      <c r="S9" s="1"/>
      <c r="T9" s="1"/>
      <c r="U9" s="1">
        <v>0</v>
      </c>
      <c r="V9" s="1">
        <v>1</v>
      </c>
      <c r="W9" s="1">
        <v>0</v>
      </c>
      <c r="X9" s="8">
        <f t="shared" si="0"/>
        <v>9.5</v>
      </c>
      <c r="Y9" s="1">
        <v>5.5</v>
      </c>
      <c r="Z9" s="2">
        <f t="shared" si="1"/>
        <v>15</v>
      </c>
      <c r="AA9" s="4"/>
    </row>
    <row r="10" spans="1:27" x14ac:dyDescent="0.25">
      <c r="A10" s="1">
        <v>8</v>
      </c>
      <c r="B10" s="1">
        <v>714</v>
      </c>
      <c r="C10" s="1" t="s">
        <v>118</v>
      </c>
      <c r="D10" s="1">
        <v>2</v>
      </c>
      <c r="E10" s="1" t="s">
        <v>150</v>
      </c>
      <c r="F10" s="1">
        <v>1</v>
      </c>
      <c r="G10" s="1">
        <v>1</v>
      </c>
      <c r="H10" s="1">
        <v>0</v>
      </c>
      <c r="I10" s="1">
        <v>1</v>
      </c>
      <c r="J10" s="1">
        <v>0</v>
      </c>
      <c r="K10" s="1">
        <v>1</v>
      </c>
      <c r="L10" s="1">
        <v>0</v>
      </c>
      <c r="M10" s="1">
        <v>1</v>
      </c>
      <c r="N10" s="1">
        <v>1</v>
      </c>
      <c r="O10" s="1">
        <v>0</v>
      </c>
      <c r="P10" s="1">
        <v>1</v>
      </c>
      <c r="Q10" s="1">
        <v>1</v>
      </c>
      <c r="R10" s="1"/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8">
        <f t="shared" si="0"/>
        <v>9</v>
      </c>
      <c r="Y10" s="1">
        <v>5.5</v>
      </c>
      <c r="Z10" s="2">
        <f t="shared" si="1"/>
        <v>14.5</v>
      </c>
      <c r="AA10" s="4"/>
    </row>
    <row r="11" spans="1:27" x14ac:dyDescent="0.25">
      <c r="A11" s="1">
        <v>9</v>
      </c>
      <c r="B11" s="1">
        <v>723</v>
      </c>
      <c r="C11" s="1" t="s">
        <v>126</v>
      </c>
      <c r="D11" s="1">
        <v>49</v>
      </c>
      <c r="E11" s="1" t="s">
        <v>180</v>
      </c>
      <c r="F11" s="1">
        <v>0</v>
      </c>
      <c r="G11" s="1">
        <v>1</v>
      </c>
      <c r="H11" s="1">
        <v>0</v>
      </c>
      <c r="I11" s="1">
        <v>1</v>
      </c>
      <c r="J11" s="1">
        <v>0</v>
      </c>
      <c r="K11" s="1">
        <v>1</v>
      </c>
      <c r="L11" s="1">
        <v>0</v>
      </c>
      <c r="M11" s="1">
        <v>1</v>
      </c>
      <c r="N11" s="1">
        <v>1</v>
      </c>
      <c r="O11" s="1">
        <v>0</v>
      </c>
      <c r="P11" s="1">
        <v>0</v>
      </c>
      <c r="Q11" s="1">
        <v>1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8">
        <f t="shared" si="0"/>
        <v>6.5</v>
      </c>
      <c r="Y11" s="1">
        <v>8</v>
      </c>
      <c r="Z11" s="2">
        <f t="shared" si="1"/>
        <v>14.5</v>
      </c>
      <c r="AA11" s="4"/>
    </row>
    <row r="12" spans="1:27" x14ac:dyDescent="0.25">
      <c r="A12" s="1">
        <v>10</v>
      </c>
      <c r="B12" s="1">
        <v>710</v>
      </c>
      <c r="C12" s="1" t="s">
        <v>113</v>
      </c>
      <c r="D12" s="1">
        <v>42</v>
      </c>
      <c r="E12" s="1" t="s">
        <v>114</v>
      </c>
      <c r="F12" s="1">
        <v>1</v>
      </c>
      <c r="G12" s="1">
        <v>1</v>
      </c>
      <c r="H12" s="1">
        <v>0</v>
      </c>
      <c r="I12" s="1">
        <v>1</v>
      </c>
      <c r="J12" s="1">
        <v>0</v>
      </c>
      <c r="K12" s="1">
        <v>1</v>
      </c>
      <c r="L12" s="1">
        <v>0</v>
      </c>
      <c r="M12" s="1">
        <v>1</v>
      </c>
      <c r="N12" s="1">
        <v>1</v>
      </c>
      <c r="O12" s="1">
        <v>0</v>
      </c>
      <c r="P12" s="1">
        <v>1</v>
      </c>
      <c r="Q12" s="1">
        <v>1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8">
        <f t="shared" si="0"/>
        <v>9</v>
      </c>
      <c r="Y12" s="1">
        <v>5</v>
      </c>
      <c r="Z12" s="2">
        <f t="shared" si="1"/>
        <v>14</v>
      </c>
      <c r="AA12" s="4"/>
    </row>
    <row r="13" spans="1:27" x14ac:dyDescent="0.25">
      <c r="A13" s="1">
        <v>11</v>
      </c>
      <c r="B13" s="1">
        <v>706</v>
      </c>
      <c r="C13" s="1" t="s">
        <v>110</v>
      </c>
      <c r="D13" s="1">
        <v>35</v>
      </c>
      <c r="E13" s="1" t="s">
        <v>109</v>
      </c>
      <c r="F13" s="1">
        <v>1</v>
      </c>
      <c r="G13" s="1">
        <v>1</v>
      </c>
      <c r="H13" s="1">
        <v>0</v>
      </c>
      <c r="I13" s="1">
        <v>1</v>
      </c>
      <c r="J13" s="1">
        <v>0</v>
      </c>
      <c r="K13" s="1">
        <v>1</v>
      </c>
      <c r="L13" s="1">
        <v>0</v>
      </c>
      <c r="M13" s="1">
        <v>1</v>
      </c>
      <c r="N13" s="1">
        <v>1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/>
      <c r="V13" s="1">
        <v>0</v>
      </c>
      <c r="W13" s="1">
        <v>0</v>
      </c>
      <c r="X13" s="8">
        <f t="shared" si="0"/>
        <v>6</v>
      </c>
      <c r="Y13" s="1">
        <v>6.5</v>
      </c>
      <c r="Z13" s="2">
        <f t="shared" si="1"/>
        <v>12.5</v>
      </c>
      <c r="AA13" s="4"/>
    </row>
    <row r="14" spans="1:27" x14ac:dyDescent="0.25">
      <c r="A14" s="1">
        <v>12</v>
      </c>
      <c r="B14" s="1">
        <v>733</v>
      </c>
      <c r="C14" s="1" t="s">
        <v>133</v>
      </c>
      <c r="D14" s="1">
        <v>40</v>
      </c>
      <c r="E14" s="1" t="s">
        <v>13</v>
      </c>
      <c r="F14" s="1">
        <v>1</v>
      </c>
      <c r="G14" s="1">
        <v>1</v>
      </c>
      <c r="H14" s="1"/>
      <c r="I14" s="1">
        <v>1</v>
      </c>
      <c r="J14" s="1">
        <v>0</v>
      </c>
      <c r="K14" s="1">
        <v>0</v>
      </c>
      <c r="L14" s="1">
        <v>0</v>
      </c>
      <c r="M14" s="1">
        <v>1</v>
      </c>
      <c r="N14" s="1">
        <v>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1</v>
      </c>
      <c r="U14" s="1">
        <v>0</v>
      </c>
      <c r="V14" s="1">
        <v>0</v>
      </c>
      <c r="W14" s="1">
        <v>0</v>
      </c>
      <c r="X14" s="8">
        <f t="shared" si="0"/>
        <v>7</v>
      </c>
      <c r="Y14" s="1">
        <v>5.5</v>
      </c>
      <c r="Z14" s="2">
        <f t="shared" si="1"/>
        <v>12.5</v>
      </c>
      <c r="AA14" s="4"/>
    </row>
    <row r="15" spans="1:27" x14ac:dyDescent="0.25">
      <c r="A15" s="1">
        <v>13</v>
      </c>
      <c r="B15" s="1">
        <v>720</v>
      </c>
      <c r="C15" s="1" t="s">
        <v>123</v>
      </c>
      <c r="D15" s="1">
        <v>33</v>
      </c>
      <c r="E15" s="1" t="s">
        <v>146</v>
      </c>
      <c r="F15" s="1">
        <v>1</v>
      </c>
      <c r="G15" s="1">
        <v>1</v>
      </c>
      <c r="H15" s="1">
        <v>0</v>
      </c>
      <c r="I15" s="1">
        <v>1</v>
      </c>
      <c r="J15" s="1">
        <v>0</v>
      </c>
      <c r="K15" s="1">
        <v>1</v>
      </c>
      <c r="L15" s="1">
        <v>0</v>
      </c>
      <c r="M15" s="1">
        <v>1</v>
      </c>
      <c r="N15" s="1">
        <v>0</v>
      </c>
      <c r="O15" s="1">
        <v>0</v>
      </c>
      <c r="P15" s="1">
        <v>1</v>
      </c>
      <c r="Q15" s="1">
        <v>0</v>
      </c>
      <c r="R15" s="1">
        <v>0</v>
      </c>
      <c r="S15" s="1">
        <v>0</v>
      </c>
      <c r="T15" s="1">
        <v>1</v>
      </c>
      <c r="U15" s="1">
        <v>0</v>
      </c>
      <c r="V15" s="1">
        <v>0</v>
      </c>
      <c r="W15" s="1">
        <v>0</v>
      </c>
      <c r="X15" s="8">
        <f t="shared" si="0"/>
        <v>8.5</v>
      </c>
      <c r="Y15" s="1">
        <v>3.5</v>
      </c>
      <c r="Z15" s="2">
        <f t="shared" si="1"/>
        <v>12</v>
      </c>
      <c r="AA15" s="4"/>
    </row>
    <row r="16" spans="1:27" x14ac:dyDescent="0.25">
      <c r="A16" s="1">
        <v>14</v>
      </c>
      <c r="B16" s="1">
        <v>725</v>
      </c>
      <c r="C16" s="1" t="s">
        <v>127</v>
      </c>
      <c r="D16" s="1">
        <v>14</v>
      </c>
      <c r="E16" s="1" t="s">
        <v>128</v>
      </c>
      <c r="F16" s="1">
        <v>0</v>
      </c>
      <c r="G16" s="1">
        <v>1</v>
      </c>
      <c r="H16" s="1"/>
      <c r="I16" s="1">
        <v>1</v>
      </c>
      <c r="J16" s="1">
        <v>0</v>
      </c>
      <c r="K16" s="1">
        <v>0</v>
      </c>
      <c r="L16" s="1">
        <v>0</v>
      </c>
      <c r="M16" s="1">
        <v>1</v>
      </c>
      <c r="N16" s="1">
        <v>1</v>
      </c>
      <c r="O16" s="1">
        <v>0</v>
      </c>
      <c r="P16" s="1"/>
      <c r="Q16" s="1"/>
      <c r="R16" s="1"/>
      <c r="S16" s="1"/>
      <c r="T16" s="1"/>
      <c r="U16" s="1"/>
      <c r="V16" s="1">
        <v>0</v>
      </c>
      <c r="W16" s="1">
        <v>0</v>
      </c>
      <c r="X16" s="8">
        <f t="shared" si="0"/>
        <v>4</v>
      </c>
      <c r="Y16" s="1">
        <v>8</v>
      </c>
      <c r="Z16" s="2">
        <f t="shared" si="1"/>
        <v>12</v>
      </c>
      <c r="AA16" s="4"/>
    </row>
    <row r="17" spans="1:27" x14ac:dyDescent="0.25">
      <c r="A17" s="1">
        <v>15</v>
      </c>
      <c r="B17" s="1">
        <v>727</v>
      </c>
      <c r="C17" s="1" t="s">
        <v>129</v>
      </c>
      <c r="D17" s="1">
        <v>20</v>
      </c>
      <c r="E17" s="1" t="s">
        <v>130</v>
      </c>
      <c r="F17" s="1">
        <v>0</v>
      </c>
      <c r="G17" s="1">
        <v>1</v>
      </c>
      <c r="H17" s="1">
        <v>0</v>
      </c>
      <c r="I17" s="1">
        <v>1</v>
      </c>
      <c r="J17" s="1">
        <v>0</v>
      </c>
      <c r="K17" s="1">
        <v>0</v>
      </c>
      <c r="L17" s="1">
        <v>0</v>
      </c>
      <c r="M17" s="1">
        <v>1</v>
      </c>
      <c r="N17" s="1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8">
        <f t="shared" si="0"/>
        <v>4</v>
      </c>
      <c r="Y17" s="1">
        <v>7.5</v>
      </c>
      <c r="Z17" s="2">
        <f t="shared" si="1"/>
        <v>11.5</v>
      </c>
      <c r="AA17" s="4"/>
    </row>
    <row r="18" spans="1:27" x14ac:dyDescent="0.25">
      <c r="A18" s="1">
        <v>16</v>
      </c>
      <c r="B18" s="1">
        <v>708</v>
      </c>
      <c r="C18" s="1" t="s">
        <v>111</v>
      </c>
      <c r="D18" s="1">
        <v>38</v>
      </c>
      <c r="E18" s="1" t="s">
        <v>112</v>
      </c>
      <c r="F18" s="1">
        <v>0</v>
      </c>
      <c r="G18" s="1">
        <v>0</v>
      </c>
      <c r="H18" s="1">
        <v>0</v>
      </c>
      <c r="I18" s="1">
        <v>1</v>
      </c>
      <c r="J18" s="1">
        <v>0</v>
      </c>
      <c r="K18" s="1">
        <v>0</v>
      </c>
      <c r="L18" s="1">
        <v>0</v>
      </c>
      <c r="M18" s="1">
        <v>0</v>
      </c>
      <c r="N18" s="1">
        <v>1</v>
      </c>
      <c r="O18" s="1">
        <v>0</v>
      </c>
      <c r="P18" s="1">
        <v>1</v>
      </c>
      <c r="Q18" s="1">
        <v>1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8">
        <f t="shared" si="0"/>
        <v>5</v>
      </c>
      <c r="Y18" s="1">
        <v>4.5</v>
      </c>
      <c r="Z18" s="2">
        <f t="shared" si="1"/>
        <v>9.5</v>
      </c>
      <c r="AA18" s="4"/>
    </row>
    <row r="19" spans="1:27" x14ac:dyDescent="0.25">
      <c r="A19" s="1">
        <v>17</v>
      </c>
      <c r="B19" s="1">
        <v>721</v>
      </c>
      <c r="C19" s="1" t="s">
        <v>124</v>
      </c>
      <c r="D19" s="1">
        <v>27</v>
      </c>
      <c r="E19" s="9" t="s">
        <v>174</v>
      </c>
      <c r="F19" s="1">
        <v>1</v>
      </c>
      <c r="G19" s="1">
        <v>1</v>
      </c>
      <c r="H19" s="1"/>
      <c r="I19" s="1">
        <v>1</v>
      </c>
      <c r="J19" s="1">
        <v>0</v>
      </c>
      <c r="K19" s="1">
        <v>0</v>
      </c>
      <c r="L19" s="1">
        <v>1</v>
      </c>
      <c r="M19" s="1">
        <v>0</v>
      </c>
      <c r="N19" s="1">
        <v>1</v>
      </c>
      <c r="O19" s="1">
        <v>0</v>
      </c>
      <c r="P19" s="1"/>
      <c r="Q19" s="1"/>
      <c r="R19" s="1"/>
      <c r="S19" s="1"/>
      <c r="T19" s="1"/>
      <c r="U19" s="1">
        <v>0</v>
      </c>
      <c r="V19" s="1"/>
      <c r="W19" s="1">
        <v>0</v>
      </c>
      <c r="X19" s="8">
        <f t="shared" si="0"/>
        <v>5</v>
      </c>
      <c r="Y19" s="1">
        <v>4.5</v>
      </c>
      <c r="Z19" s="2">
        <f t="shared" si="1"/>
        <v>9.5</v>
      </c>
      <c r="AA19" s="4"/>
    </row>
    <row r="20" spans="1:27" x14ac:dyDescent="0.25">
      <c r="A20" s="1">
        <v>18</v>
      </c>
      <c r="B20" s="1">
        <v>704</v>
      </c>
      <c r="C20" s="1" t="s">
        <v>108</v>
      </c>
      <c r="D20" s="1">
        <v>35</v>
      </c>
      <c r="E20" s="1" t="s">
        <v>109</v>
      </c>
      <c r="F20" s="1">
        <v>1</v>
      </c>
      <c r="G20" s="1">
        <v>0</v>
      </c>
      <c r="H20" s="1">
        <v>0</v>
      </c>
      <c r="I20" s="1">
        <v>0</v>
      </c>
      <c r="J20" s="1">
        <v>1</v>
      </c>
      <c r="K20" s="1">
        <v>1</v>
      </c>
      <c r="L20" s="1">
        <v>0</v>
      </c>
      <c r="M20" s="1">
        <v>1</v>
      </c>
      <c r="N20" s="1">
        <v>1</v>
      </c>
      <c r="O20" s="1">
        <v>0</v>
      </c>
      <c r="P20" s="1">
        <v>1</v>
      </c>
      <c r="Q20" s="1">
        <v>1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8">
        <f t="shared" si="0"/>
        <v>8</v>
      </c>
      <c r="Y20" s="1">
        <v>1</v>
      </c>
      <c r="Z20" s="2">
        <f t="shared" si="1"/>
        <v>9</v>
      </c>
      <c r="AA20" s="4"/>
    </row>
    <row r="21" spans="1:27" x14ac:dyDescent="0.25">
      <c r="A21" s="1">
        <v>19</v>
      </c>
      <c r="B21" s="1">
        <v>715</v>
      </c>
      <c r="C21" s="1" t="s">
        <v>119</v>
      </c>
      <c r="D21" s="1">
        <v>9</v>
      </c>
      <c r="E21" s="9" t="s">
        <v>179</v>
      </c>
      <c r="F21" s="1">
        <v>0</v>
      </c>
      <c r="G21" s="1">
        <v>1</v>
      </c>
      <c r="H21" s="1"/>
      <c r="I21" s="1">
        <v>1</v>
      </c>
      <c r="J21" s="1"/>
      <c r="K21" s="1">
        <v>0</v>
      </c>
      <c r="L21" s="1">
        <v>0</v>
      </c>
      <c r="M21" s="1">
        <v>1</v>
      </c>
      <c r="N21" s="1">
        <v>0</v>
      </c>
      <c r="O21" s="1">
        <v>0</v>
      </c>
      <c r="P21" s="1"/>
      <c r="Q21" s="1"/>
      <c r="R21" s="1"/>
      <c r="S21" s="1">
        <v>0</v>
      </c>
      <c r="T21" s="1">
        <v>0</v>
      </c>
      <c r="U21" s="1"/>
      <c r="V21" s="1">
        <v>0</v>
      </c>
      <c r="W21" s="1">
        <v>0</v>
      </c>
      <c r="X21" s="8">
        <f t="shared" si="0"/>
        <v>3</v>
      </c>
      <c r="Y21" s="1">
        <v>6</v>
      </c>
      <c r="Z21" s="2">
        <f t="shared" si="1"/>
        <v>9</v>
      </c>
      <c r="AA21" s="4"/>
    </row>
    <row r="22" spans="1:27" x14ac:dyDescent="0.25">
      <c r="A22" s="1">
        <v>20</v>
      </c>
      <c r="B22" s="1">
        <v>719</v>
      </c>
      <c r="C22" s="1" t="s">
        <v>122</v>
      </c>
      <c r="D22" s="1">
        <v>47</v>
      </c>
      <c r="E22" s="1" t="s">
        <v>33</v>
      </c>
      <c r="F22" s="1">
        <v>0</v>
      </c>
      <c r="G22" s="1">
        <v>1</v>
      </c>
      <c r="H22" s="1">
        <v>0</v>
      </c>
      <c r="I22" s="1">
        <v>1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/>
      <c r="Q22" s="1"/>
      <c r="R22" s="1"/>
      <c r="S22" s="1">
        <v>0</v>
      </c>
      <c r="T22" s="1">
        <v>0</v>
      </c>
      <c r="U22" s="1">
        <v>0</v>
      </c>
      <c r="V22" s="1">
        <v>1</v>
      </c>
      <c r="W22" s="1">
        <v>0</v>
      </c>
      <c r="X22" s="8">
        <f t="shared" si="0"/>
        <v>4</v>
      </c>
      <c r="Y22" s="1">
        <v>4.5</v>
      </c>
      <c r="Z22" s="2">
        <f t="shared" si="1"/>
        <v>8.5</v>
      </c>
      <c r="AA22" s="4"/>
    </row>
    <row r="23" spans="1:27" x14ac:dyDescent="0.25">
      <c r="A23" s="1">
        <v>21</v>
      </c>
      <c r="B23" s="1">
        <v>731</v>
      </c>
      <c r="C23" s="1" t="s">
        <v>132</v>
      </c>
      <c r="D23" s="1">
        <v>20</v>
      </c>
      <c r="E23" s="1" t="s">
        <v>130</v>
      </c>
      <c r="F23" s="1">
        <v>0</v>
      </c>
      <c r="G23" s="1">
        <v>1</v>
      </c>
      <c r="H23" s="1">
        <v>0</v>
      </c>
      <c r="I23" s="1">
        <v>1</v>
      </c>
      <c r="J23" s="1">
        <v>0</v>
      </c>
      <c r="K23" s="1">
        <v>0</v>
      </c>
      <c r="L23" s="1">
        <v>0</v>
      </c>
      <c r="M23" s="1">
        <v>1</v>
      </c>
      <c r="N23" s="1">
        <v>1</v>
      </c>
      <c r="O23" s="1">
        <v>0</v>
      </c>
      <c r="P23" s="1"/>
      <c r="Q23" s="1"/>
      <c r="R23" s="1"/>
      <c r="S23" s="1">
        <v>0</v>
      </c>
      <c r="T23" s="1">
        <v>0</v>
      </c>
      <c r="U23" s="1"/>
      <c r="V23" s="1"/>
      <c r="W23" s="1">
        <v>0</v>
      </c>
      <c r="X23" s="8">
        <f t="shared" si="0"/>
        <v>4</v>
      </c>
      <c r="Y23" s="1">
        <v>4</v>
      </c>
      <c r="Z23" s="2">
        <f t="shared" si="1"/>
        <v>8</v>
      </c>
      <c r="AA23" s="4"/>
    </row>
    <row r="24" spans="1:27" x14ac:dyDescent="0.25">
      <c r="A24" s="1">
        <v>22</v>
      </c>
      <c r="B24" s="10">
        <v>734</v>
      </c>
      <c r="C24" s="1" t="s">
        <v>134</v>
      </c>
      <c r="D24" s="1">
        <v>14</v>
      </c>
      <c r="E24" s="1" t="s">
        <v>117</v>
      </c>
      <c r="F24" s="1">
        <v>0</v>
      </c>
      <c r="G24" s="1">
        <v>1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</v>
      </c>
      <c r="N24" s="1">
        <v>1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8">
        <f t="shared" si="0"/>
        <v>3</v>
      </c>
      <c r="Y24" s="1">
        <v>3</v>
      </c>
      <c r="Z24" s="2">
        <f t="shared" si="1"/>
        <v>6</v>
      </c>
      <c r="AA24" s="4"/>
    </row>
  </sheetData>
  <sortState ref="A3:AA24">
    <sortCondition descending="1" ref="Z3:Z24"/>
  </sortState>
  <mergeCells count="4">
    <mergeCell ref="F1:X1"/>
    <mergeCell ref="Y1:Y2"/>
    <mergeCell ref="Z1:Z2"/>
    <mergeCell ref="AA1:AA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workbookViewId="0">
      <selection activeCell="V27" sqref="V27"/>
    </sheetView>
  </sheetViews>
  <sheetFormatPr defaultRowHeight="15" x14ac:dyDescent="0.25"/>
  <cols>
    <col min="1" max="1" width="9.140625" style="1"/>
    <col min="2" max="21" width="6.7109375" style="1" customWidth="1"/>
    <col min="22" max="22" width="6.7109375" customWidth="1"/>
  </cols>
  <sheetData>
    <row r="1" spans="1:22" x14ac:dyDescent="0.25">
      <c r="A1" s="28" t="s">
        <v>170</v>
      </c>
      <c r="B1" s="19" t="s">
        <v>169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34" t="s">
        <v>7</v>
      </c>
    </row>
    <row r="2" spans="1:22" ht="18.75" x14ac:dyDescent="0.3">
      <c r="A2" s="29"/>
      <c r="B2" s="12">
        <v>1</v>
      </c>
      <c r="C2" s="12">
        <v>2</v>
      </c>
      <c r="D2" s="12">
        <v>3</v>
      </c>
      <c r="E2" s="12">
        <v>4</v>
      </c>
      <c r="F2" s="12">
        <v>5</v>
      </c>
      <c r="G2" s="12">
        <v>6</v>
      </c>
      <c r="H2" s="12">
        <v>7</v>
      </c>
      <c r="I2" s="12">
        <v>8</v>
      </c>
      <c r="J2" s="12">
        <v>9</v>
      </c>
      <c r="K2" s="12">
        <v>10</v>
      </c>
      <c r="L2" s="12">
        <v>11</v>
      </c>
      <c r="M2" s="12">
        <v>12</v>
      </c>
      <c r="N2" s="12">
        <v>13</v>
      </c>
      <c r="O2" s="12">
        <v>14</v>
      </c>
      <c r="P2" s="12">
        <v>15</v>
      </c>
      <c r="Q2" s="12">
        <v>16</v>
      </c>
      <c r="R2" s="12">
        <v>17</v>
      </c>
      <c r="S2" s="12">
        <v>18</v>
      </c>
      <c r="T2" s="12">
        <v>19</v>
      </c>
      <c r="U2" s="12">
        <v>20</v>
      </c>
      <c r="V2" s="34"/>
    </row>
    <row r="3" spans="1:22" x14ac:dyDescent="0.25">
      <c r="A3" s="1">
        <v>1102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1</v>
      </c>
      <c r="I3" s="1">
        <v>1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1</v>
      </c>
      <c r="P3" s="1">
        <v>0</v>
      </c>
      <c r="Q3" s="1">
        <v>1</v>
      </c>
      <c r="R3" s="1">
        <v>0</v>
      </c>
      <c r="S3" s="1">
        <v>0</v>
      </c>
      <c r="T3" s="1">
        <v>0</v>
      </c>
      <c r="U3" s="1">
        <v>0</v>
      </c>
      <c r="V3" s="1">
        <f t="shared" ref="V3:V24" si="0">B3*1+0.5*SUM(C3:L3)+0.5*M3+1*N3+0.5*O3+P3+0.5*SUM(Q3:S3)+T3+0.5*SUM(U3:U3)</f>
        <v>2</v>
      </c>
    </row>
    <row r="4" spans="1:22" x14ac:dyDescent="0.25">
      <c r="A4" s="1">
        <v>1111</v>
      </c>
      <c r="B4" s="1">
        <v>1</v>
      </c>
      <c r="C4" s="1">
        <v>0</v>
      </c>
      <c r="D4" s="1">
        <v>1</v>
      </c>
      <c r="E4" s="1">
        <v>1</v>
      </c>
      <c r="F4" s="1">
        <v>0</v>
      </c>
      <c r="G4" s="1">
        <v>0</v>
      </c>
      <c r="H4" s="1">
        <v>1</v>
      </c>
      <c r="I4" s="1">
        <v>1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1</v>
      </c>
      <c r="P4" s="1">
        <v>1</v>
      </c>
      <c r="Q4" s="1">
        <v>1</v>
      </c>
      <c r="R4" s="1">
        <v>1</v>
      </c>
      <c r="S4" s="1">
        <v>0</v>
      </c>
      <c r="T4" s="1">
        <v>1</v>
      </c>
      <c r="U4" s="1">
        <v>1</v>
      </c>
      <c r="V4" s="1">
        <f t="shared" si="0"/>
        <v>7</v>
      </c>
    </row>
    <row r="5" spans="1:22" x14ac:dyDescent="0.25">
      <c r="A5" s="1">
        <v>1104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1</v>
      </c>
      <c r="I5" s="1">
        <v>1</v>
      </c>
      <c r="J5" s="1">
        <v>0</v>
      </c>
      <c r="K5" s="1">
        <v>0</v>
      </c>
      <c r="L5" s="1">
        <v>1</v>
      </c>
      <c r="M5" s="1">
        <v>0</v>
      </c>
      <c r="N5" s="1">
        <v>0</v>
      </c>
      <c r="O5" s="1">
        <v>1</v>
      </c>
      <c r="P5" s="1">
        <v>0</v>
      </c>
      <c r="Q5" s="1">
        <v>1</v>
      </c>
      <c r="R5" s="1">
        <v>1</v>
      </c>
      <c r="S5" s="1">
        <v>1</v>
      </c>
      <c r="T5" s="1">
        <v>1</v>
      </c>
      <c r="U5" s="1">
        <v>0</v>
      </c>
      <c r="V5" s="1">
        <f t="shared" si="0"/>
        <v>4.5</v>
      </c>
    </row>
    <row r="6" spans="1:22" s="15" customFormat="1" x14ac:dyDescent="0.25">
      <c r="A6" s="14">
        <v>1110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>
        <f t="shared" si="0"/>
        <v>0</v>
      </c>
    </row>
    <row r="7" spans="1:22" x14ac:dyDescent="0.25">
      <c r="A7" s="1">
        <v>1106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0</v>
      </c>
      <c r="M7" s="1">
        <v>0</v>
      </c>
      <c r="N7" s="1">
        <v>1</v>
      </c>
      <c r="O7" s="1">
        <v>1</v>
      </c>
      <c r="P7" s="1">
        <v>1</v>
      </c>
      <c r="Q7" s="1">
        <v>1</v>
      </c>
      <c r="R7" s="1">
        <v>1</v>
      </c>
      <c r="S7" s="1">
        <v>1</v>
      </c>
      <c r="T7" s="1">
        <v>0</v>
      </c>
      <c r="U7" s="1">
        <v>0</v>
      </c>
      <c r="V7" s="1">
        <f t="shared" si="0"/>
        <v>9.5</v>
      </c>
    </row>
    <row r="8" spans="1:22" x14ac:dyDescent="0.25">
      <c r="A8" s="1">
        <v>1114</v>
      </c>
      <c r="B8" s="1">
        <v>1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">
        <v>0</v>
      </c>
      <c r="M8" s="1">
        <v>1</v>
      </c>
      <c r="N8" s="1">
        <v>1</v>
      </c>
      <c r="O8" s="1">
        <v>1</v>
      </c>
      <c r="P8" s="1">
        <v>0</v>
      </c>
      <c r="Q8" s="1">
        <v>1</v>
      </c>
      <c r="R8" s="1">
        <v>1</v>
      </c>
      <c r="S8" s="1">
        <v>1</v>
      </c>
      <c r="T8" s="1">
        <v>1</v>
      </c>
      <c r="U8" s="1">
        <v>1</v>
      </c>
      <c r="V8" s="1">
        <f t="shared" si="0"/>
        <v>10.5</v>
      </c>
    </row>
    <row r="9" spans="1:22" x14ac:dyDescent="0.25">
      <c r="A9" s="1">
        <v>1112</v>
      </c>
      <c r="B9" s="1">
        <v>1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0</v>
      </c>
      <c r="K9" s="1">
        <v>1</v>
      </c>
      <c r="L9" s="1">
        <v>0</v>
      </c>
      <c r="M9" s="1">
        <v>0</v>
      </c>
      <c r="N9" s="1">
        <v>0</v>
      </c>
      <c r="O9" s="1">
        <v>1</v>
      </c>
      <c r="P9" s="1">
        <v>1</v>
      </c>
      <c r="Q9" s="1">
        <v>1</v>
      </c>
      <c r="R9" s="1">
        <v>1</v>
      </c>
      <c r="S9" s="1">
        <v>0</v>
      </c>
      <c r="T9" s="1">
        <v>0</v>
      </c>
      <c r="U9" s="1">
        <v>0</v>
      </c>
      <c r="V9" s="1">
        <f t="shared" si="0"/>
        <v>7.5</v>
      </c>
    </row>
    <row r="10" spans="1:22" x14ac:dyDescent="0.25">
      <c r="A10" s="1">
        <v>1116</v>
      </c>
      <c r="B10" s="1">
        <v>0</v>
      </c>
      <c r="C10" s="1">
        <v>0</v>
      </c>
      <c r="D10" s="1">
        <v>0</v>
      </c>
      <c r="E10" s="1">
        <v>1</v>
      </c>
      <c r="F10" s="1">
        <v>0</v>
      </c>
      <c r="G10" s="1">
        <v>0</v>
      </c>
      <c r="H10" s="1">
        <v>1</v>
      </c>
      <c r="I10" s="1">
        <v>1</v>
      </c>
      <c r="J10" s="1">
        <v>0</v>
      </c>
      <c r="K10" s="1">
        <v>1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1</v>
      </c>
      <c r="T10" s="1">
        <v>1</v>
      </c>
      <c r="U10" s="1">
        <v>1</v>
      </c>
      <c r="V10" s="1">
        <f t="shared" si="0"/>
        <v>4</v>
      </c>
    </row>
    <row r="11" spans="1:22" x14ac:dyDescent="0.25">
      <c r="A11" s="1">
        <v>1105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1">
        <v>0</v>
      </c>
      <c r="L11" s="1">
        <v>1</v>
      </c>
      <c r="M11" s="1">
        <v>0</v>
      </c>
      <c r="N11" s="1">
        <v>0</v>
      </c>
      <c r="O11" s="1">
        <v>1</v>
      </c>
      <c r="P11" s="1">
        <v>1</v>
      </c>
      <c r="Q11" s="1">
        <v>1</v>
      </c>
      <c r="R11" s="1">
        <v>0</v>
      </c>
      <c r="S11" s="1">
        <v>1</v>
      </c>
      <c r="T11" s="1">
        <v>1</v>
      </c>
      <c r="U11" s="1">
        <v>1</v>
      </c>
      <c r="V11" s="1">
        <f t="shared" si="0"/>
        <v>9.5</v>
      </c>
    </row>
    <row r="12" spans="1:22" x14ac:dyDescent="0.25">
      <c r="A12" s="10">
        <v>1123</v>
      </c>
      <c r="B12" s="1">
        <v>0</v>
      </c>
      <c r="C12" s="1">
        <v>1</v>
      </c>
      <c r="D12" s="1">
        <v>1</v>
      </c>
      <c r="E12" s="1">
        <v>0</v>
      </c>
      <c r="F12" s="1">
        <v>1</v>
      </c>
      <c r="G12" s="1">
        <v>1</v>
      </c>
      <c r="H12" s="1">
        <v>1</v>
      </c>
      <c r="I12" s="1">
        <v>1</v>
      </c>
      <c r="J12" s="1">
        <v>0</v>
      </c>
      <c r="K12" s="1">
        <v>1</v>
      </c>
      <c r="L12" s="1">
        <v>0</v>
      </c>
      <c r="M12" s="1">
        <v>0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1">
        <v>0</v>
      </c>
      <c r="T12" s="1">
        <v>0</v>
      </c>
      <c r="U12" s="1">
        <v>0</v>
      </c>
      <c r="V12" s="1">
        <f t="shared" si="0"/>
        <v>7</v>
      </c>
    </row>
    <row r="13" spans="1:22" x14ac:dyDescent="0.25">
      <c r="A13" s="1">
        <v>1101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1</v>
      </c>
      <c r="I13" s="1">
        <v>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f t="shared" si="0"/>
        <v>1</v>
      </c>
    </row>
    <row r="14" spans="1:22" x14ac:dyDescent="0.25">
      <c r="A14" s="1">
        <v>1120</v>
      </c>
      <c r="B14" s="1">
        <v>1</v>
      </c>
      <c r="C14" s="1">
        <v>0</v>
      </c>
      <c r="D14" s="1">
        <v>0</v>
      </c>
      <c r="E14" s="1">
        <v>1</v>
      </c>
      <c r="F14" s="1">
        <v>0</v>
      </c>
      <c r="G14" s="1">
        <v>0</v>
      </c>
      <c r="H14" s="1">
        <v>1</v>
      </c>
      <c r="I14" s="1">
        <v>1</v>
      </c>
      <c r="J14" s="1">
        <v>1</v>
      </c>
      <c r="K14" s="1">
        <v>0</v>
      </c>
      <c r="L14" s="1">
        <v>0</v>
      </c>
      <c r="M14" s="1">
        <v>1</v>
      </c>
      <c r="N14" s="1">
        <v>0</v>
      </c>
      <c r="O14" s="1">
        <v>1</v>
      </c>
      <c r="P14" s="1">
        <v>0</v>
      </c>
      <c r="Q14" s="1">
        <v>1</v>
      </c>
      <c r="R14" s="1">
        <v>0</v>
      </c>
      <c r="S14" s="1">
        <v>0</v>
      </c>
      <c r="T14" s="1">
        <v>0</v>
      </c>
      <c r="U14" s="1">
        <v>0</v>
      </c>
      <c r="V14" s="1">
        <f t="shared" si="0"/>
        <v>4.5</v>
      </c>
    </row>
    <row r="15" spans="1:22" x14ac:dyDescent="0.25">
      <c r="A15" s="1">
        <v>1127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1</v>
      </c>
      <c r="H15" s="1">
        <v>1</v>
      </c>
      <c r="I15" s="1">
        <v>1</v>
      </c>
      <c r="J15" s="1">
        <v>1</v>
      </c>
      <c r="K15" s="1">
        <v>0</v>
      </c>
      <c r="L15" s="1">
        <v>0</v>
      </c>
      <c r="M15" s="1">
        <v>1</v>
      </c>
      <c r="N15" s="1">
        <v>0</v>
      </c>
      <c r="O15" s="1">
        <v>1</v>
      </c>
      <c r="P15" s="1">
        <v>0</v>
      </c>
      <c r="Q15" s="1">
        <v>1</v>
      </c>
      <c r="R15" s="1">
        <v>1</v>
      </c>
      <c r="S15" s="1">
        <v>0</v>
      </c>
      <c r="T15" s="1">
        <v>0</v>
      </c>
      <c r="U15" s="1">
        <v>0</v>
      </c>
      <c r="V15" s="1">
        <f t="shared" si="0"/>
        <v>4</v>
      </c>
    </row>
    <row r="16" spans="1:22" x14ac:dyDescent="0.25">
      <c r="A16" s="1">
        <v>1113</v>
      </c>
      <c r="B16" s="1">
        <v>0</v>
      </c>
      <c r="C16" s="1">
        <v>1</v>
      </c>
      <c r="D16" s="1">
        <v>0</v>
      </c>
      <c r="E16" s="1">
        <v>0</v>
      </c>
      <c r="F16" s="1">
        <v>1</v>
      </c>
      <c r="G16" s="1">
        <v>1</v>
      </c>
      <c r="H16" s="1">
        <v>1</v>
      </c>
      <c r="I16" s="1">
        <v>1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  <c r="O16" s="1">
        <v>1</v>
      </c>
      <c r="P16" s="1">
        <v>0</v>
      </c>
      <c r="Q16" s="1">
        <v>1</v>
      </c>
      <c r="R16" s="1">
        <v>0</v>
      </c>
      <c r="S16" s="1">
        <v>1</v>
      </c>
      <c r="T16" s="1">
        <v>0</v>
      </c>
      <c r="U16" s="1">
        <v>0</v>
      </c>
      <c r="V16" s="1">
        <f t="shared" si="0"/>
        <v>4.5</v>
      </c>
    </row>
    <row r="17" spans="1:22" x14ac:dyDescent="0.25">
      <c r="A17" s="1">
        <v>1129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1</v>
      </c>
      <c r="I17" s="1">
        <v>1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  <c r="O17" s="1">
        <v>1</v>
      </c>
      <c r="P17" s="1">
        <v>0</v>
      </c>
      <c r="Q17" s="1">
        <v>1</v>
      </c>
      <c r="R17" s="1">
        <v>1</v>
      </c>
      <c r="S17" s="1">
        <v>1</v>
      </c>
      <c r="T17" s="1">
        <v>1</v>
      </c>
      <c r="U17" s="1">
        <v>0</v>
      </c>
      <c r="V17" s="1">
        <f t="shared" si="0"/>
        <v>4.5</v>
      </c>
    </row>
    <row r="18" spans="1:22" x14ac:dyDescent="0.25">
      <c r="A18" s="1">
        <v>1118</v>
      </c>
      <c r="B18" s="1">
        <v>0</v>
      </c>
      <c r="C18" s="1">
        <v>1</v>
      </c>
      <c r="D18" s="1">
        <v>1</v>
      </c>
      <c r="E18" s="1">
        <v>0</v>
      </c>
      <c r="F18" s="1">
        <v>0</v>
      </c>
      <c r="G18" s="1">
        <v>1</v>
      </c>
      <c r="H18" s="1">
        <v>1</v>
      </c>
      <c r="I18" s="1">
        <v>1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1</v>
      </c>
      <c r="P18" s="1">
        <v>0</v>
      </c>
      <c r="Q18" s="1">
        <v>1</v>
      </c>
      <c r="R18" s="1">
        <v>1</v>
      </c>
      <c r="S18" s="1">
        <v>0</v>
      </c>
      <c r="T18" s="1">
        <v>1</v>
      </c>
      <c r="U18" s="1">
        <v>1</v>
      </c>
      <c r="V18" s="1">
        <f t="shared" si="0"/>
        <v>6</v>
      </c>
    </row>
    <row r="19" spans="1:22" x14ac:dyDescent="0.25">
      <c r="A19" s="1">
        <v>1115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1</v>
      </c>
      <c r="I19" s="1">
        <v>1</v>
      </c>
      <c r="J19" s="1">
        <v>1</v>
      </c>
      <c r="K19" s="1">
        <v>0</v>
      </c>
      <c r="L19" s="1">
        <v>0</v>
      </c>
      <c r="M19" s="1">
        <v>0</v>
      </c>
      <c r="N19" s="1">
        <v>0</v>
      </c>
      <c r="O19" s="1">
        <v>1</v>
      </c>
      <c r="P19" s="1">
        <v>1</v>
      </c>
      <c r="Q19" s="1">
        <v>1</v>
      </c>
      <c r="R19" s="1">
        <v>1</v>
      </c>
      <c r="S19" s="1">
        <v>1</v>
      </c>
      <c r="T19" s="1">
        <v>1</v>
      </c>
      <c r="U19" s="1">
        <v>0</v>
      </c>
      <c r="V19" s="1">
        <f t="shared" si="0"/>
        <v>5.5</v>
      </c>
    </row>
    <row r="20" spans="1:22" s="15" customFormat="1" x14ac:dyDescent="0.25">
      <c r="A20" s="14">
        <v>1125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x14ac:dyDescent="0.25">
      <c r="A21" s="1">
        <v>1108</v>
      </c>
      <c r="B21" s="1">
        <v>0</v>
      </c>
      <c r="C21" s="1">
        <v>1</v>
      </c>
      <c r="D21" s="1">
        <v>1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0</v>
      </c>
      <c r="L21" s="1">
        <v>0</v>
      </c>
      <c r="M21" s="1">
        <v>0</v>
      </c>
      <c r="N21" s="1">
        <v>0</v>
      </c>
      <c r="O21" s="1">
        <v>1</v>
      </c>
      <c r="P21" s="1">
        <v>1</v>
      </c>
      <c r="Q21" s="1">
        <v>1</v>
      </c>
      <c r="R21" s="1">
        <v>1</v>
      </c>
      <c r="S21" s="1">
        <v>1</v>
      </c>
      <c r="T21" s="1">
        <v>1</v>
      </c>
      <c r="U21" s="1">
        <v>0</v>
      </c>
      <c r="V21" s="1">
        <f t="shared" si="0"/>
        <v>8</v>
      </c>
    </row>
    <row r="22" spans="1:22" x14ac:dyDescent="0.25">
      <c r="A22" s="1">
        <v>1117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1</v>
      </c>
      <c r="I22" s="1">
        <v>1</v>
      </c>
      <c r="J22" s="1">
        <v>0</v>
      </c>
      <c r="K22" s="1">
        <v>0</v>
      </c>
      <c r="L22" s="1">
        <v>1</v>
      </c>
      <c r="M22" s="1">
        <v>0</v>
      </c>
      <c r="N22" s="1">
        <v>0</v>
      </c>
      <c r="O22" s="1">
        <v>1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f t="shared" si="0"/>
        <v>2</v>
      </c>
    </row>
    <row r="23" spans="1:22" x14ac:dyDescent="0.25">
      <c r="A23" s="1">
        <v>1121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1</v>
      </c>
      <c r="H23" s="1">
        <v>1</v>
      </c>
      <c r="I23" s="1">
        <v>1</v>
      </c>
      <c r="J23" s="1">
        <v>1</v>
      </c>
      <c r="K23" s="1">
        <v>0</v>
      </c>
      <c r="L23" s="1">
        <v>0</v>
      </c>
      <c r="M23" s="1">
        <v>0</v>
      </c>
      <c r="N23" s="1">
        <v>0</v>
      </c>
      <c r="O23" s="1">
        <v>1</v>
      </c>
      <c r="P23" s="1">
        <v>0</v>
      </c>
      <c r="Q23" s="1">
        <v>1</v>
      </c>
      <c r="R23" s="1">
        <v>1</v>
      </c>
      <c r="S23" s="1">
        <v>1</v>
      </c>
      <c r="T23" s="1">
        <v>0</v>
      </c>
      <c r="U23" s="1">
        <v>0</v>
      </c>
      <c r="V23" s="1">
        <f t="shared" si="0"/>
        <v>4</v>
      </c>
    </row>
    <row r="24" spans="1:22" x14ac:dyDescent="0.25">
      <c r="A24" s="1">
        <v>1119</v>
      </c>
      <c r="B24" s="1">
        <v>0</v>
      </c>
      <c r="C24" s="1">
        <v>0</v>
      </c>
      <c r="D24" s="1">
        <v>0</v>
      </c>
      <c r="E24" s="1">
        <v>1</v>
      </c>
      <c r="F24" s="1">
        <v>0</v>
      </c>
      <c r="G24" s="1">
        <v>0</v>
      </c>
      <c r="H24" s="1">
        <v>1</v>
      </c>
      <c r="I24" s="1">
        <v>1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1</v>
      </c>
      <c r="P24" s="1">
        <v>0</v>
      </c>
      <c r="Q24" s="1">
        <v>1</v>
      </c>
      <c r="R24" s="1">
        <v>1</v>
      </c>
      <c r="S24" s="1">
        <v>1</v>
      </c>
      <c r="T24" s="1">
        <v>0</v>
      </c>
      <c r="U24" s="1">
        <v>0</v>
      </c>
      <c r="V24" s="1">
        <f t="shared" si="0"/>
        <v>3.5</v>
      </c>
    </row>
    <row r="25" spans="1:22" x14ac:dyDescent="0.25">
      <c r="V25" s="1"/>
    </row>
    <row r="26" spans="1:22" x14ac:dyDescent="0.25">
      <c r="V26" s="1"/>
    </row>
    <row r="27" spans="1:22" x14ac:dyDescent="0.25">
      <c r="V27" s="1"/>
    </row>
    <row r="28" spans="1:22" x14ac:dyDescent="0.25">
      <c r="V28" s="1"/>
    </row>
    <row r="29" spans="1:22" x14ac:dyDescent="0.25">
      <c r="V29" s="1"/>
    </row>
    <row r="30" spans="1:22" x14ac:dyDescent="0.25">
      <c r="V30" s="1"/>
    </row>
    <row r="31" spans="1:22" x14ac:dyDescent="0.25">
      <c r="V31" s="1"/>
    </row>
    <row r="32" spans="1:22" x14ac:dyDescent="0.25">
      <c r="V32" s="1"/>
    </row>
    <row r="33" spans="22:22" x14ac:dyDescent="0.25">
      <c r="V33" s="1"/>
    </row>
    <row r="34" spans="22:22" x14ac:dyDescent="0.25">
      <c r="V34" s="1"/>
    </row>
    <row r="35" spans="22:22" x14ac:dyDescent="0.25">
      <c r="V35" s="1"/>
    </row>
    <row r="36" spans="22:22" x14ac:dyDescent="0.25">
      <c r="V36" s="1"/>
    </row>
    <row r="37" spans="22:22" x14ac:dyDescent="0.25">
      <c r="V37" s="1"/>
    </row>
    <row r="38" spans="22:22" x14ac:dyDescent="0.25">
      <c r="V38" s="1"/>
    </row>
    <row r="39" spans="22:22" x14ac:dyDescent="0.25">
      <c r="V39" s="1"/>
    </row>
    <row r="40" spans="22:22" x14ac:dyDescent="0.25">
      <c r="V40" s="1"/>
    </row>
    <row r="41" spans="22:22" x14ac:dyDescent="0.25">
      <c r="V41" s="1"/>
    </row>
    <row r="42" spans="22:22" x14ac:dyDescent="0.25">
      <c r="V42" s="1"/>
    </row>
    <row r="43" spans="22:22" x14ac:dyDescent="0.25">
      <c r="V43" s="1"/>
    </row>
  </sheetData>
  <mergeCells count="3">
    <mergeCell ref="A1:A2"/>
    <mergeCell ref="B1:U1"/>
    <mergeCell ref="V1:V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M14" sqref="M14"/>
    </sheetView>
  </sheetViews>
  <sheetFormatPr defaultRowHeight="15" x14ac:dyDescent="0.25"/>
  <cols>
    <col min="1" max="1" width="9.140625" style="1"/>
    <col min="2" max="9" width="6.7109375" style="1" customWidth="1"/>
    <col min="10" max="10" width="6.7109375" customWidth="1"/>
  </cols>
  <sheetData>
    <row r="1" spans="1:10" x14ac:dyDescent="0.25">
      <c r="A1" s="28" t="s">
        <v>170</v>
      </c>
      <c r="B1" s="19" t="s">
        <v>169</v>
      </c>
      <c r="C1" s="20"/>
      <c r="D1" s="20"/>
      <c r="E1" s="20"/>
      <c r="F1" s="20"/>
      <c r="G1" s="20"/>
      <c r="H1" s="20"/>
      <c r="I1" s="20"/>
      <c r="J1" s="34" t="s">
        <v>7</v>
      </c>
    </row>
    <row r="2" spans="1:10" ht="18.75" x14ac:dyDescent="0.3">
      <c r="A2" s="29"/>
      <c r="B2" s="12">
        <v>1</v>
      </c>
      <c r="C2" s="12">
        <v>2</v>
      </c>
      <c r="D2" s="12">
        <v>3</v>
      </c>
      <c r="E2" s="12">
        <v>4</v>
      </c>
      <c r="F2" s="12">
        <v>5</v>
      </c>
      <c r="G2" s="12">
        <v>6</v>
      </c>
      <c r="H2" s="12">
        <v>7</v>
      </c>
      <c r="I2" s="12">
        <v>8</v>
      </c>
      <c r="J2" s="34"/>
    </row>
    <row r="3" spans="1:10" x14ac:dyDescent="0.25">
      <c r="A3" s="1">
        <v>917</v>
      </c>
      <c r="B3" s="1">
        <v>0</v>
      </c>
      <c r="C3" s="1">
        <v>0</v>
      </c>
      <c r="D3" s="1">
        <v>1</v>
      </c>
      <c r="E3" s="1">
        <v>0</v>
      </c>
      <c r="F3" s="1">
        <v>0</v>
      </c>
      <c r="G3" s="1">
        <v>0</v>
      </c>
      <c r="H3" s="1">
        <v>1</v>
      </c>
      <c r="I3" s="1">
        <v>0</v>
      </c>
      <c r="J3" s="1">
        <f>SUM(B3,F3,G3,H3)+0.5*SUM(C3:E3)+1.5*I3</f>
        <v>1.5</v>
      </c>
    </row>
    <row r="4" spans="1:10" s="15" customFormat="1" x14ac:dyDescent="0.25">
      <c r="A4" s="14">
        <v>928</v>
      </c>
      <c r="B4" s="14"/>
      <c r="C4" s="14"/>
      <c r="D4" s="14"/>
      <c r="E4" s="14"/>
      <c r="F4" s="14"/>
      <c r="G4" s="14"/>
      <c r="H4" s="14"/>
      <c r="I4" s="14"/>
      <c r="J4" s="14">
        <f>SUM(B4,F4,G4,H4)+0.5*SUM(C4:E4)+1.5*I4</f>
        <v>0</v>
      </c>
    </row>
    <row r="5" spans="1:10" x14ac:dyDescent="0.25">
      <c r="A5" s="1">
        <v>926</v>
      </c>
      <c r="B5" s="1">
        <v>1</v>
      </c>
      <c r="C5" s="1">
        <v>1</v>
      </c>
      <c r="D5" s="1">
        <v>1</v>
      </c>
      <c r="E5" s="1">
        <v>0</v>
      </c>
      <c r="F5" s="10">
        <v>0</v>
      </c>
      <c r="G5" s="1">
        <v>1</v>
      </c>
      <c r="H5" s="1">
        <v>0</v>
      </c>
      <c r="I5" s="1">
        <v>0</v>
      </c>
      <c r="J5" s="1">
        <f>SUM(B5,F5,G5,H5)+0.5*SUM(C5:E5)+1.5*I5</f>
        <v>3</v>
      </c>
    </row>
    <row r="6" spans="1:10" s="15" customFormat="1" x14ac:dyDescent="0.25">
      <c r="A6" s="14">
        <v>927</v>
      </c>
      <c r="B6" s="14"/>
      <c r="C6" s="14"/>
      <c r="D6" s="14"/>
      <c r="E6" s="14"/>
      <c r="F6" s="14"/>
      <c r="G6" s="14"/>
      <c r="H6" s="14"/>
      <c r="I6" s="14"/>
      <c r="J6" s="14">
        <f t="shared" ref="J6:J21" si="0">SUM(B6,F6,G6,H6)+0.5*SUM(C6:E6)+1.5*I6</f>
        <v>0</v>
      </c>
    </row>
    <row r="7" spans="1:10" x14ac:dyDescent="0.25">
      <c r="A7" s="1">
        <v>919</v>
      </c>
      <c r="B7" s="1">
        <v>0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0</v>
      </c>
      <c r="J7" s="1">
        <f t="shared" si="0"/>
        <v>4.5</v>
      </c>
    </row>
    <row r="8" spans="1:10" x14ac:dyDescent="0.25">
      <c r="A8" s="1">
        <v>922</v>
      </c>
      <c r="B8" s="1">
        <v>1</v>
      </c>
      <c r="C8" s="1">
        <v>0</v>
      </c>
      <c r="D8" s="1">
        <v>1</v>
      </c>
      <c r="E8" s="1">
        <v>1</v>
      </c>
      <c r="F8" s="10">
        <v>0</v>
      </c>
      <c r="G8" s="1">
        <v>0</v>
      </c>
      <c r="H8" s="1">
        <v>0</v>
      </c>
      <c r="I8" s="1">
        <v>0</v>
      </c>
      <c r="J8" s="1">
        <f t="shared" si="0"/>
        <v>2</v>
      </c>
    </row>
    <row r="9" spans="1:10" s="15" customFormat="1" x14ac:dyDescent="0.25">
      <c r="A9" s="14">
        <v>931</v>
      </c>
      <c r="B9" s="14"/>
      <c r="C9" s="14"/>
      <c r="D9" s="14"/>
      <c r="E9" s="14"/>
      <c r="F9" s="14"/>
      <c r="G9" s="14"/>
      <c r="H9" s="14"/>
      <c r="I9" s="14"/>
      <c r="J9" s="14">
        <f t="shared" si="0"/>
        <v>0</v>
      </c>
    </row>
    <row r="10" spans="1:10" x14ac:dyDescent="0.25">
      <c r="A10" s="1">
        <v>924</v>
      </c>
      <c r="B10" s="1">
        <v>1</v>
      </c>
      <c r="C10" s="1">
        <v>1</v>
      </c>
      <c r="D10" s="1">
        <v>1</v>
      </c>
      <c r="E10" s="1">
        <v>0</v>
      </c>
      <c r="F10" s="1">
        <v>1</v>
      </c>
      <c r="G10" s="1">
        <v>1</v>
      </c>
      <c r="H10" s="1">
        <v>1</v>
      </c>
      <c r="I10" s="1">
        <v>1</v>
      </c>
      <c r="J10" s="1">
        <f t="shared" si="0"/>
        <v>6.5</v>
      </c>
    </row>
    <row r="11" spans="1:10" x14ac:dyDescent="0.25">
      <c r="A11" s="1">
        <v>923</v>
      </c>
      <c r="B11" s="1">
        <v>0</v>
      </c>
      <c r="C11" s="1">
        <v>1</v>
      </c>
      <c r="D11" s="1">
        <v>1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f t="shared" si="0"/>
        <v>1.5</v>
      </c>
    </row>
    <row r="12" spans="1:10" x14ac:dyDescent="0.25">
      <c r="A12" s="13" t="s">
        <v>171</v>
      </c>
      <c r="B12" s="1">
        <v>0</v>
      </c>
      <c r="C12" s="1">
        <v>0</v>
      </c>
      <c r="D12" s="1">
        <v>1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f t="shared" si="0"/>
        <v>0.5</v>
      </c>
    </row>
    <row r="13" spans="1:10" s="17" customFormat="1" x14ac:dyDescent="0.25">
      <c r="A13" s="16">
        <v>932</v>
      </c>
      <c r="B13" s="16"/>
      <c r="C13" s="16"/>
      <c r="D13" s="16"/>
      <c r="E13" s="16"/>
      <c r="F13" s="16"/>
      <c r="G13" s="16"/>
      <c r="H13" s="16"/>
      <c r="I13" s="16"/>
      <c r="J13" s="16">
        <f t="shared" si="0"/>
        <v>0</v>
      </c>
    </row>
    <row r="14" spans="1:10" x14ac:dyDescent="0.25">
      <c r="A14" s="1">
        <v>934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f t="shared" si="0"/>
        <v>0</v>
      </c>
    </row>
    <row r="15" spans="1:10" s="17" customFormat="1" x14ac:dyDescent="0.25">
      <c r="A15" s="16">
        <v>933</v>
      </c>
      <c r="B15" s="16"/>
      <c r="C15" s="16"/>
      <c r="D15" s="16"/>
      <c r="E15" s="16"/>
      <c r="F15" s="16"/>
      <c r="G15" s="16"/>
      <c r="H15" s="16"/>
      <c r="I15" s="16"/>
      <c r="J15" s="16">
        <f t="shared" si="0"/>
        <v>0</v>
      </c>
    </row>
    <row r="16" spans="1:10" s="17" customFormat="1" x14ac:dyDescent="0.25">
      <c r="A16" s="16">
        <v>902</v>
      </c>
      <c r="B16" s="16"/>
      <c r="C16" s="16"/>
      <c r="D16" s="16"/>
      <c r="E16" s="16"/>
      <c r="F16" s="16"/>
      <c r="G16" s="16"/>
      <c r="H16" s="16"/>
      <c r="I16" s="16"/>
      <c r="J16" s="16">
        <f t="shared" si="0"/>
        <v>0</v>
      </c>
    </row>
    <row r="17" spans="1:10" x14ac:dyDescent="0.25">
      <c r="A17" s="1">
        <v>929</v>
      </c>
      <c r="B17" s="1">
        <v>0</v>
      </c>
      <c r="C17" s="1">
        <v>1</v>
      </c>
      <c r="D17" s="1">
        <v>1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f t="shared" si="0"/>
        <v>1</v>
      </c>
    </row>
    <row r="18" spans="1:10" x14ac:dyDescent="0.25">
      <c r="A18" s="1">
        <v>930</v>
      </c>
      <c r="B18" s="1">
        <v>1</v>
      </c>
      <c r="C18" s="1">
        <v>0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>
        <v>0</v>
      </c>
      <c r="J18" s="1">
        <f t="shared" si="0"/>
        <v>5</v>
      </c>
    </row>
    <row r="19" spans="1:10" s="17" customFormat="1" x14ac:dyDescent="0.25">
      <c r="A19" s="16">
        <v>912</v>
      </c>
      <c r="B19" s="16"/>
      <c r="C19" s="16"/>
      <c r="D19" s="16"/>
      <c r="E19" s="16"/>
      <c r="F19" s="16"/>
      <c r="G19" s="16"/>
      <c r="H19" s="16"/>
      <c r="I19" s="16"/>
      <c r="J19" s="16">
        <f t="shared" si="0"/>
        <v>0</v>
      </c>
    </row>
    <row r="20" spans="1:10" s="17" customFormat="1" x14ac:dyDescent="0.25">
      <c r="A20" s="16">
        <v>914</v>
      </c>
      <c r="B20" s="16"/>
      <c r="C20" s="16"/>
      <c r="D20" s="16"/>
      <c r="E20" s="16"/>
      <c r="F20" s="16"/>
      <c r="G20" s="16"/>
      <c r="H20" s="16"/>
      <c r="I20" s="16"/>
      <c r="J20" s="16">
        <f t="shared" si="0"/>
        <v>0</v>
      </c>
    </row>
    <row r="21" spans="1:10" s="17" customFormat="1" x14ac:dyDescent="0.25">
      <c r="A21" s="16">
        <v>916</v>
      </c>
      <c r="B21" s="16"/>
      <c r="C21" s="16"/>
      <c r="D21" s="16"/>
      <c r="E21" s="16"/>
      <c r="F21" s="16"/>
      <c r="G21" s="16"/>
      <c r="H21" s="16"/>
      <c r="I21" s="16"/>
      <c r="J21" s="16">
        <f t="shared" si="0"/>
        <v>0</v>
      </c>
    </row>
    <row r="22" spans="1:10" x14ac:dyDescent="0.25">
      <c r="A22" s="1">
        <v>921</v>
      </c>
      <c r="B22" s="1">
        <v>0</v>
      </c>
      <c r="C22" s="1">
        <v>0</v>
      </c>
      <c r="D22" s="1">
        <v>1</v>
      </c>
      <c r="E22" s="1">
        <v>1</v>
      </c>
      <c r="F22" s="1">
        <v>0</v>
      </c>
      <c r="G22" s="1">
        <v>0</v>
      </c>
      <c r="H22" s="1">
        <v>0</v>
      </c>
      <c r="I22" s="1">
        <v>0</v>
      </c>
      <c r="J22" s="1">
        <f>SUM(B22,F22,G22,H22)+0.5*SUM(C22:E22)+1.5*I22</f>
        <v>1</v>
      </c>
    </row>
    <row r="23" spans="1:10" x14ac:dyDescent="0.25">
      <c r="J23" s="1"/>
    </row>
    <row r="24" spans="1:10" x14ac:dyDescent="0.25">
      <c r="J24" s="1"/>
    </row>
    <row r="25" spans="1:10" x14ac:dyDescent="0.25">
      <c r="J25" s="1"/>
    </row>
    <row r="26" spans="1:10" x14ac:dyDescent="0.25">
      <c r="J26" s="1"/>
    </row>
    <row r="27" spans="1:10" x14ac:dyDescent="0.25">
      <c r="J27" s="1"/>
    </row>
    <row r="28" spans="1:10" x14ac:dyDescent="0.25">
      <c r="J28" s="1"/>
    </row>
    <row r="29" spans="1:10" x14ac:dyDescent="0.25">
      <c r="J29" s="1"/>
    </row>
    <row r="30" spans="1:10" x14ac:dyDescent="0.25">
      <c r="J30" s="1"/>
    </row>
    <row r="31" spans="1:10" x14ac:dyDescent="0.25">
      <c r="J31" s="1"/>
    </row>
    <row r="32" spans="1:10" x14ac:dyDescent="0.25">
      <c r="J32" s="1"/>
    </row>
    <row r="33" spans="10:10" x14ac:dyDescent="0.25">
      <c r="J33" s="1"/>
    </row>
    <row r="34" spans="10:10" x14ac:dyDescent="0.25">
      <c r="J34" s="1"/>
    </row>
    <row r="35" spans="10:10" x14ac:dyDescent="0.25">
      <c r="J35" s="1"/>
    </row>
    <row r="36" spans="10:10" x14ac:dyDescent="0.25">
      <c r="J36" s="1"/>
    </row>
    <row r="37" spans="10:10" x14ac:dyDescent="0.25">
      <c r="J37" s="1"/>
    </row>
    <row r="38" spans="10:10" x14ac:dyDescent="0.25">
      <c r="J38" s="1"/>
    </row>
    <row r="39" spans="10:10" x14ac:dyDescent="0.25">
      <c r="J39" s="1"/>
    </row>
    <row r="40" spans="10:10" x14ac:dyDescent="0.25">
      <c r="J40" s="1"/>
    </row>
    <row r="41" spans="10:10" x14ac:dyDescent="0.25">
      <c r="J41" s="1"/>
    </row>
    <row r="42" spans="10:10" x14ac:dyDescent="0.25">
      <c r="J42" s="1"/>
    </row>
    <row r="43" spans="10:10" x14ac:dyDescent="0.25">
      <c r="J43" s="1"/>
    </row>
    <row r="44" spans="10:10" x14ac:dyDescent="0.25">
      <c r="J44" s="1"/>
    </row>
  </sheetData>
  <mergeCells count="3">
    <mergeCell ref="A1:A2"/>
    <mergeCell ref="B1:I1"/>
    <mergeCell ref="J1:J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B29" sqref="B29"/>
    </sheetView>
  </sheetViews>
  <sheetFormatPr defaultRowHeight="15" x14ac:dyDescent="0.25"/>
  <cols>
    <col min="1" max="1" width="9.140625" style="1"/>
    <col min="2" max="9" width="6.7109375" style="1" customWidth="1"/>
    <col min="10" max="10" width="6.7109375" customWidth="1"/>
  </cols>
  <sheetData>
    <row r="1" spans="1:10" x14ac:dyDescent="0.25">
      <c r="A1" s="28" t="s">
        <v>170</v>
      </c>
      <c r="B1" s="19" t="s">
        <v>169</v>
      </c>
      <c r="C1" s="20"/>
      <c r="D1" s="20"/>
      <c r="E1" s="20"/>
      <c r="F1" s="20"/>
      <c r="G1" s="20"/>
      <c r="H1" s="20"/>
      <c r="I1" s="20"/>
      <c r="J1" s="34" t="s">
        <v>7</v>
      </c>
    </row>
    <row r="2" spans="1:10" ht="18.75" x14ac:dyDescent="0.3">
      <c r="A2" s="29"/>
      <c r="B2" s="12">
        <v>1</v>
      </c>
      <c r="C2" s="12">
        <v>2</v>
      </c>
      <c r="D2" s="12">
        <v>3</v>
      </c>
      <c r="E2" s="12">
        <v>4</v>
      </c>
      <c r="F2" s="12">
        <v>5</v>
      </c>
      <c r="G2" s="12">
        <v>6</v>
      </c>
      <c r="H2" s="12">
        <v>7</v>
      </c>
      <c r="I2" s="12">
        <v>8</v>
      </c>
      <c r="J2" s="34"/>
    </row>
    <row r="3" spans="1:10" s="18" customFormat="1" x14ac:dyDescent="0.25">
      <c r="A3" s="10">
        <v>1004</v>
      </c>
      <c r="B3" s="10">
        <v>1</v>
      </c>
      <c r="C3" s="10">
        <v>1</v>
      </c>
      <c r="D3" s="10">
        <v>0</v>
      </c>
      <c r="E3" s="10">
        <v>0</v>
      </c>
      <c r="F3" s="10">
        <v>1</v>
      </c>
      <c r="G3" s="10">
        <v>1</v>
      </c>
      <c r="H3" s="10">
        <v>0</v>
      </c>
      <c r="I3" s="10">
        <v>0</v>
      </c>
      <c r="J3" s="10">
        <f>SUM(B3,F3,G3,H3)+0.5*SUM(C3:E3)+1.5*I3</f>
        <v>3.5</v>
      </c>
    </row>
    <row r="4" spans="1:10" s="18" customFormat="1" x14ac:dyDescent="0.25">
      <c r="A4" s="10">
        <v>1006</v>
      </c>
      <c r="B4" s="10">
        <v>0</v>
      </c>
      <c r="C4" s="10">
        <v>0</v>
      </c>
      <c r="D4" s="10">
        <v>1</v>
      </c>
      <c r="E4" s="10">
        <v>1</v>
      </c>
      <c r="F4" s="10">
        <v>1</v>
      </c>
      <c r="G4" s="10">
        <v>1</v>
      </c>
      <c r="H4" s="10">
        <v>0</v>
      </c>
      <c r="I4" s="10">
        <v>0</v>
      </c>
      <c r="J4" s="10">
        <f>SUM(B4,F4,G4,H4)+0.5*SUM(C4:E4)+1.5*I4</f>
        <v>3</v>
      </c>
    </row>
    <row r="5" spans="1:10" s="18" customFormat="1" x14ac:dyDescent="0.25">
      <c r="A5" s="10">
        <v>1021</v>
      </c>
      <c r="B5" s="10">
        <v>1</v>
      </c>
      <c r="C5" s="10">
        <v>1</v>
      </c>
      <c r="D5" s="10">
        <v>1</v>
      </c>
      <c r="E5" s="10">
        <v>1</v>
      </c>
      <c r="F5" s="10">
        <v>0</v>
      </c>
      <c r="G5" s="10">
        <v>1</v>
      </c>
      <c r="H5" s="10">
        <v>0</v>
      </c>
      <c r="I5" s="10">
        <v>0</v>
      </c>
      <c r="J5" s="10">
        <f>SUM(B5,F5,G5,H5)+0.5*SUM(C5:E5)+1.5*I5</f>
        <v>3.5</v>
      </c>
    </row>
    <row r="6" spans="1:10" s="18" customFormat="1" x14ac:dyDescent="0.25">
      <c r="A6" s="10">
        <v>1023</v>
      </c>
      <c r="B6" s="10">
        <v>1</v>
      </c>
      <c r="C6" s="10">
        <v>1</v>
      </c>
      <c r="D6" s="10">
        <v>1</v>
      </c>
      <c r="E6" s="10">
        <v>1</v>
      </c>
      <c r="F6" s="10">
        <v>0</v>
      </c>
      <c r="G6" s="10">
        <v>1</v>
      </c>
      <c r="H6" s="10">
        <v>1</v>
      </c>
      <c r="I6" s="10">
        <v>0</v>
      </c>
      <c r="J6" s="10">
        <f t="shared" ref="J6:J20" si="0">SUM(B6,F6,G6,H6)+0.5*SUM(C6:E6)+1.5*I6</f>
        <v>4.5</v>
      </c>
    </row>
    <row r="7" spans="1:10" s="18" customFormat="1" x14ac:dyDescent="0.25">
      <c r="A7" s="10">
        <v>1025</v>
      </c>
      <c r="B7" s="10">
        <v>1</v>
      </c>
      <c r="C7" s="10">
        <v>1</v>
      </c>
      <c r="D7" s="10">
        <v>1</v>
      </c>
      <c r="E7" s="10">
        <v>1</v>
      </c>
      <c r="F7" s="10">
        <v>1</v>
      </c>
      <c r="G7" s="10">
        <v>1</v>
      </c>
      <c r="H7" s="10">
        <v>1</v>
      </c>
      <c r="I7" s="10">
        <v>0</v>
      </c>
      <c r="J7" s="10">
        <f t="shared" si="0"/>
        <v>5.5</v>
      </c>
    </row>
    <row r="8" spans="1:10" s="18" customFormat="1" x14ac:dyDescent="0.25">
      <c r="A8" s="10">
        <v>1008</v>
      </c>
      <c r="B8" s="10">
        <v>1</v>
      </c>
      <c r="C8" s="10">
        <v>0</v>
      </c>
      <c r="D8" s="10">
        <v>1</v>
      </c>
      <c r="E8" s="10">
        <v>1</v>
      </c>
      <c r="F8" s="10">
        <v>1</v>
      </c>
      <c r="G8" s="10">
        <v>1</v>
      </c>
      <c r="H8" s="10">
        <v>0</v>
      </c>
      <c r="I8" s="10">
        <v>0</v>
      </c>
      <c r="J8" s="10">
        <f t="shared" si="0"/>
        <v>4</v>
      </c>
    </row>
    <row r="9" spans="1:10" s="18" customFormat="1" x14ac:dyDescent="0.25">
      <c r="A9" s="10">
        <v>1018</v>
      </c>
      <c r="B9" s="9">
        <v>1</v>
      </c>
      <c r="C9" s="10">
        <v>1</v>
      </c>
      <c r="D9" s="10">
        <v>1</v>
      </c>
      <c r="E9" s="10">
        <v>1</v>
      </c>
      <c r="F9" s="10">
        <v>1</v>
      </c>
      <c r="G9" s="10">
        <v>1</v>
      </c>
      <c r="H9" s="10">
        <v>1</v>
      </c>
      <c r="I9" s="9">
        <v>1</v>
      </c>
      <c r="J9" s="10">
        <f t="shared" si="0"/>
        <v>7</v>
      </c>
    </row>
    <row r="10" spans="1:10" s="18" customFormat="1" x14ac:dyDescent="0.25">
      <c r="A10" s="10">
        <v>1032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f t="shared" si="0"/>
        <v>0</v>
      </c>
    </row>
    <row r="11" spans="1:10" s="18" customFormat="1" x14ac:dyDescent="0.25">
      <c r="A11" s="10">
        <v>1030</v>
      </c>
      <c r="B11" s="10">
        <v>1</v>
      </c>
      <c r="C11" s="10">
        <v>1</v>
      </c>
      <c r="D11" s="10">
        <v>1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f t="shared" si="0"/>
        <v>2</v>
      </c>
    </row>
    <row r="12" spans="1:10" s="18" customFormat="1" x14ac:dyDescent="0.25">
      <c r="A12" s="10">
        <v>1019</v>
      </c>
      <c r="B12" s="10">
        <v>1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f t="shared" si="0"/>
        <v>1</v>
      </c>
    </row>
    <row r="13" spans="1:10" s="18" customFormat="1" x14ac:dyDescent="0.25">
      <c r="A13" s="10">
        <v>1014</v>
      </c>
      <c r="B13" s="10">
        <v>1</v>
      </c>
      <c r="C13" s="10">
        <v>1</v>
      </c>
      <c r="D13" s="10">
        <v>1</v>
      </c>
      <c r="E13" s="10">
        <v>1</v>
      </c>
      <c r="F13" s="10">
        <v>0</v>
      </c>
      <c r="G13" s="10">
        <v>0</v>
      </c>
      <c r="H13" s="10">
        <v>0</v>
      </c>
      <c r="I13" s="13">
        <v>0</v>
      </c>
      <c r="J13" s="10">
        <f t="shared" si="0"/>
        <v>2.5</v>
      </c>
    </row>
    <row r="14" spans="1:10" s="18" customFormat="1" x14ac:dyDescent="0.25">
      <c r="A14" s="10">
        <v>1011</v>
      </c>
      <c r="B14" s="10">
        <v>1</v>
      </c>
      <c r="C14" s="10">
        <v>1</v>
      </c>
      <c r="D14" s="10">
        <v>1</v>
      </c>
      <c r="E14" s="10">
        <v>1</v>
      </c>
      <c r="F14" s="10">
        <v>0</v>
      </c>
      <c r="G14" s="10">
        <v>0</v>
      </c>
      <c r="H14" s="10">
        <v>0</v>
      </c>
      <c r="I14" s="10">
        <v>0</v>
      </c>
      <c r="J14" s="10">
        <f t="shared" si="0"/>
        <v>2.5</v>
      </c>
    </row>
    <row r="15" spans="1:10" s="18" customFormat="1" x14ac:dyDescent="0.25">
      <c r="A15" s="10">
        <v>1028</v>
      </c>
      <c r="B15" s="10">
        <v>1</v>
      </c>
      <c r="C15" s="10">
        <v>0</v>
      </c>
      <c r="D15" s="10">
        <v>0</v>
      </c>
      <c r="E15" s="10">
        <v>1</v>
      </c>
      <c r="F15" s="10">
        <v>0</v>
      </c>
      <c r="G15" s="10">
        <v>0</v>
      </c>
      <c r="H15" s="10">
        <v>1</v>
      </c>
      <c r="I15" s="10">
        <v>0</v>
      </c>
      <c r="J15" s="10">
        <f t="shared" si="0"/>
        <v>2.5</v>
      </c>
    </row>
    <row r="16" spans="1:10" s="18" customFormat="1" x14ac:dyDescent="0.25">
      <c r="A16" s="10">
        <v>1005</v>
      </c>
      <c r="B16" s="10">
        <v>0</v>
      </c>
      <c r="C16" s="10">
        <v>1</v>
      </c>
      <c r="D16" s="10">
        <v>1</v>
      </c>
      <c r="E16" s="10">
        <v>1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1.5</v>
      </c>
    </row>
    <row r="17" spans="1:10" s="18" customFormat="1" x14ac:dyDescent="0.25">
      <c r="A17" s="10">
        <v>1009</v>
      </c>
      <c r="B17" s="10">
        <v>0</v>
      </c>
      <c r="C17" s="10">
        <v>1</v>
      </c>
      <c r="D17" s="10">
        <v>1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0"/>
        <v>1</v>
      </c>
    </row>
    <row r="18" spans="1:10" s="18" customFormat="1" x14ac:dyDescent="0.25">
      <c r="A18" s="10">
        <v>1003</v>
      </c>
      <c r="B18" s="10">
        <v>1</v>
      </c>
      <c r="C18" s="10">
        <v>1</v>
      </c>
      <c r="D18" s="10">
        <v>1</v>
      </c>
      <c r="E18" s="10">
        <v>1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2.5</v>
      </c>
    </row>
    <row r="19" spans="1:10" s="18" customFormat="1" x14ac:dyDescent="0.25">
      <c r="A19" s="10">
        <v>1007</v>
      </c>
      <c r="B19" s="10">
        <v>1</v>
      </c>
      <c r="C19" s="10">
        <v>0</v>
      </c>
      <c r="D19" s="10">
        <v>1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f t="shared" si="0"/>
        <v>1.5</v>
      </c>
    </row>
    <row r="20" spans="1:10" s="18" customFormat="1" x14ac:dyDescent="0.25">
      <c r="A20" s="10">
        <v>1012</v>
      </c>
      <c r="B20" s="10">
        <v>0</v>
      </c>
      <c r="C20" s="10">
        <v>1</v>
      </c>
      <c r="D20" s="10">
        <v>1</v>
      </c>
      <c r="E20" s="10">
        <v>1</v>
      </c>
      <c r="F20" s="10">
        <v>0</v>
      </c>
      <c r="G20" s="10">
        <v>0</v>
      </c>
      <c r="H20" s="10">
        <v>0</v>
      </c>
      <c r="I20" s="10">
        <v>0</v>
      </c>
      <c r="J20" s="10">
        <f t="shared" si="0"/>
        <v>1.5</v>
      </c>
    </row>
    <row r="21" spans="1:10" s="15" customFormat="1" x14ac:dyDescent="0.25">
      <c r="A21" s="14">
        <v>1016</v>
      </c>
      <c r="B21" s="14"/>
      <c r="C21" s="14"/>
      <c r="D21" s="14"/>
      <c r="E21" s="14"/>
      <c r="F21" s="14"/>
      <c r="G21" s="14"/>
      <c r="H21" s="14"/>
      <c r="I21" s="14"/>
      <c r="J21" s="14">
        <f>SUM(B21,F21,G21,H21)+0.5*SUM(C21:E21)+1.5*I21</f>
        <v>0</v>
      </c>
    </row>
    <row r="22" spans="1:10" x14ac:dyDescent="0.25">
      <c r="A22" s="1">
        <v>1010</v>
      </c>
      <c r="B22" s="1">
        <v>1</v>
      </c>
      <c r="C22" s="1">
        <v>0</v>
      </c>
      <c r="D22" s="1">
        <v>1</v>
      </c>
      <c r="E22" s="1">
        <v>1</v>
      </c>
      <c r="F22" s="1">
        <v>0</v>
      </c>
      <c r="G22" s="1">
        <v>1</v>
      </c>
      <c r="H22" s="1">
        <v>0</v>
      </c>
      <c r="I22" s="1">
        <v>0</v>
      </c>
      <c r="J22" s="10">
        <f t="shared" ref="J22:J24" si="1">SUM(B22,F22,G22,H22)+0.5*SUM(C22:E22)+1.5*I22</f>
        <v>3</v>
      </c>
    </row>
    <row r="23" spans="1:10" s="15" customFormat="1" x14ac:dyDescent="0.25">
      <c r="A23" s="14">
        <v>1002</v>
      </c>
      <c r="B23" s="14"/>
      <c r="C23" s="14"/>
      <c r="D23" s="14"/>
      <c r="E23" s="14"/>
      <c r="F23" s="14"/>
      <c r="G23" s="14"/>
      <c r="H23" s="14"/>
      <c r="I23" s="14"/>
      <c r="J23" s="14">
        <f t="shared" si="1"/>
        <v>0</v>
      </c>
    </row>
    <row r="24" spans="1:10" s="15" customFormat="1" x14ac:dyDescent="0.25">
      <c r="A24" s="14">
        <v>1001</v>
      </c>
      <c r="B24" s="14"/>
      <c r="C24" s="14"/>
      <c r="D24" s="14"/>
      <c r="E24" s="14"/>
      <c r="F24" s="14"/>
      <c r="G24" s="14"/>
      <c r="H24" s="14"/>
      <c r="I24" s="14"/>
      <c r="J24" s="14">
        <f t="shared" si="1"/>
        <v>0</v>
      </c>
    </row>
    <row r="25" spans="1:10" x14ac:dyDescent="0.25">
      <c r="J25" s="1"/>
    </row>
    <row r="26" spans="1:10" x14ac:dyDescent="0.25">
      <c r="J26" s="1"/>
    </row>
    <row r="27" spans="1:10" x14ac:dyDescent="0.25">
      <c r="J27" s="1"/>
    </row>
    <row r="28" spans="1:10" x14ac:dyDescent="0.25">
      <c r="J28" s="1"/>
    </row>
    <row r="29" spans="1:10" x14ac:dyDescent="0.25">
      <c r="J29" s="1"/>
    </row>
    <row r="30" spans="1:10" x14ac:dyDescent="0.25">
      <c r="J30" s="1"/>
    </row>
    <row r="31" spans="1:10" x14ac:dyDescent="0.25">
      <c r="J31" s="1"/>
    </row>
    <row r="32" spans="1:10" x14ac:dyDescent="0.25">
      <c r="J32" s="1"/>
    </row>
    <row r="33" spans="10:10" x14ac:dyDescent="0.25">
      <c r="J33" s="1"/>
    </row>
    <row r="34" spans="10:10" x14ac:dyDescent="0.25">
      <c r="J34" s="1"/>
    </row>
    <row r="35" spans="10:10" x14ac:dyDescent="0.25">
      <c r="J35" s="1"/>
    </row>
    <row r="36" spans="10:10" x14ac:dyDescent="0.25">
      <c r="J36" s="1"/>
    </row>
    <row r="37" spans="10:10" x14ac:dyDescent="0.25">
      <c r="J37" s="1"/>
    </row>
    <row r="38" spans="10:10" x14ac:dyDescent="0.25">
      <c r="J38" s="1"/>
    </row>
    <row r="39" spans="10:10" x14ac:dyDescent="0.25">
      <c r="J39" s="1"/>
    </row>
    <row r="40" spans="10:10" x14ac:dyDescent="0.25">
      <c r="J40" s="1"/>
    </row>
    <row r="41" spans="10:10" x14ac:dyDescent="0.25">
      <c r="J41" s="1"/>
    </row>
    <row r="42" spans="10:10" x14ac:dyDescent="0.25">
      <c r="J42" s="1"/>
    </row>
    <row r="43" spans="10:10" x14ac:dyDescent="0.25">
      <c r="J43" s="1"/>
    </row>
  </sheetData>
  <mergeCells count="3">
    <mergeCell ref="A1:A2"/>
    <mergeCell ref="B1:I1"/>
    <mergeCell ref="J1:J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M27" sqref="M27"/>
    </sheetView>
  </sheetViews>
  <sheetFormatPr defaultRowHeight="15" x14ac:dyDescent="0.25"/>
  <cols>
    <col min="1" max="1" width="9.140625" style="1"/>
    <col min="2" max="9" width="6.7109375" style="1" customWidth="1"/>
    <col min="10" max="10" width="6.7109375" customWidth="1"/>
  </cols>
  <sheetData>
    <row r="1" spans="1:10" x14ac:dyDescent="0.25">
      <c r="A1" s="28" t="s">
        <v>170</v>
      </c>
      <c r="B1" s="19" t="s">
        <v>169</v>
      </c>
      <c r="C1" s="20"/>
      <c r="D1" s="20"/>
      <c r="E1" s="20"/>
      <c r="F1" s="20"/>
      <c r="G1" s="20"/>
      <c r="H1" s="20"/>
      <c r="I1" s="20"/>
      <c r="J1" s="34" t="s">
        <v>7</v>
      </c>
    </row>
    <row r="2" spans="1:10" ht="18.75" x14ac:dyDescent="0.3">
      <c r="A2" s="29"/>
      <c r="B2" s="12">
        <v>1</v>
      </c>
      <c r="C2" s="12">
        <v>2</v>
      </c>
      <c r="D2" s="12">
        <v>3</v>
      </c>
      <c r="E2" s="12">
        <v>4</v>
      </c>
      <c r="F2" s="12">
        <v>5</v>
      </c>
      <c r="G2" s="12">
        <v>6</v>
      </c>
      <c r="H2" s="12">
        <v>7</v>
      </c>
      <c r="I2" s="12">
        <v>8</v>
      </c>
      <c r="J2" s="34"/>
    </row>
    <row r="3" spans="1:10" s="18" customFormat="1" x14ac:dyDescent="0.25">
      <c r="A3" s="10">
        <v>1102</v>
      </c>
      <c r="B3" s="10">
        <v>0</v>
      </c>
      <c r="C3" s="10">
        <v>0</v>
      </c>
      <c r="D3" s="10">
        <v>1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f>SUM(B3,F3,G3,H3)+0.5*SUM(C3:E3)+1.5*I3</f>
        <v>0.5</v>
      </c>
    </row>
    <row r="4" spans="1:10" s="18" customFormat="1" x14ac:dyDescent="0.25">
      <c r="A4" s="10">
        <v>1111</v>
      </c>
      <c r="B4" s="10">
        <v>1</v>
      </c>
      <c r="C4" s="10">
        <v>1</v>
      </c>
      <c r="D4" s="10">
        <v>1</v>
      </c>
      <c r="E4" s="10">
        <v>1</v>
      </c>
      <c r="F4" s="10">
        <v>1</v>
      </c>
      <c r="G4" s="10">
        <v>1</v>
      </c>
      <c r="H4" s="10">
        <v>1</v>
      </c>
      <c r="I4" s="10">
        <v>0</v>
      </c>
      <c r="J4" s="10">
        <f>SUM(B4,F4,G4,H4)+0.5*SUM(C4:E4)+1.5*I4</f>
        <v>5.5</v>
      </c>
    </row>
    <row r="5" spans="1:10" s="18" customFormat="1" x14ac:dyDescent="0.25">
      <c r="A5" s="10">
        <v>1104</v>
      </c>
      <c r="B5" s="10">
        <v>0</v>
      </c>
      <c r="C5" s="10">
        <v>0</v>
      </c>
      <c r="D5" s="10">
        <v>1</v>
      </c>
      <c r="E5" s="10">
        <v>1</v>
      </c>
      <c r="F5" s="10">
        <v>0</v>
      </c>
      <c r="G5" s="10">
        <v>0</v>
      </c>
      <c r="H5" s="10">
        <v>0</v>
      </c>
      <c r="I5" s="10">
        <v>0</v>
      </c>
      <c r="J5" s="10">
        <f>SUM(B5,F5,G5,H5)+0.5*SUM(C5:E5)+1.5*I5</f>
        <v>1</v>
      </c>
    </row>
    <row r="6" spans="1:10" s="15" customFormat="1" x14ac:dyDescent="0.25">
      <c r="A6" s="14">
        <v>1110</v>
      </c>
      <c r="B6" s="14"/>
      <c r="C6" s="14"/>
      <c r="D6" s="14"/>
      <c r="E6" s="14"/>
      <c r="F6" s="14"/>
      <c r="G6" s="14"/>
      <c r="H6" s="14"/>
      <c r="I6" s="14"/>
      <c r="J6" s="14">
        <f t="shared" ref="J6:J24" si="0">SUM(B6,F6,G6,H6)+0.5*SUM(C6:E6)+1.5*I6</f>
        <v>0</v>
      </c>
    </row>
    <row r="7" spans="1:10" s="18" customFormat="1" x14ac:dyDescent="0.25">
      <c r="A7" s="10">
        <v>1106</v>
      </c>
      <c r="B7" s="10">
        <v>1</v>
      </c>
      <c r="C7" s="10">
        <v>0</v>
      </c>
      <c r="D7" s="10">
        <v>1</v>
      </c>
      <c r="E7" s="10">
        <v>1</v>
      </c>
      <c r="F7" s="10">
        <v>1</v>
      </c>
      <c r="G7" s="10">
        <v>1</v>
      </c>
      <c r="H7" s="10">
        <v>1</v>
      </c>
      <c r="I7" s="10">
        <v>0</v>
      </c>
      <c r="J7" s="10">
        <f t="shared" si="0"/>
        <v>5</v>
      </c>
    </row>
    <row r="8" spans="1:10" s="18" customFormat="1" x14ac:dyDescent="0.25">
      <c r="A8" s="10">
        <v>1114</v>
      </c>
      <c r="B8" s="10">
        <v>1</v>
      </c>
      <c r="C8" s="10">
        <v>1</v>
      </c>
      <c r="D8" s="10">
        <v>1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  <c r="J8" s="10">
        <f t="shared" si="0"/>
        <v>7</v>
      </c>
    </row>
    <row r="9" spans="1:10" s="18" customFormat="1" x14ac:dyDescent="0.25">
      <c r="A9" s="10">
        <v>1112</v>
      </c>
      <c r="B9" s="10">
        <v>1</v>
      </c>
      <c r="C9" s="10">
        <v>0</v>
      </c>
      <c r="D9" s="10">
        <v>1</v>
      </c>
      <c r="E9" s="10">
        <v>0</v>
      </c>
      <c r="F9" s="10">
        <v>0</v>
      </c>
      <c r="G9" s="10">
        <v>1</v>
      </c>
      <c r="H9" s="10">
        <v>0</v>
      </c>
      <c r="I9" s="10">
        <v>1</v>
      </c>
      <c r="J9" s="10">
        <f t="shared" si="0"/>
        <v>4</v>
      </c>
    </row>
    <row r="10" spans="1:10" s="18" customFormat="1" x14ac:dyDescent="0.25">
      <c r="A10" s="10">
        <v>1116</v>
      </c>
      <c r="B10" s="10">
        <v>0</v>
      </c>
      <c r="C10" s="10">
        <v>1</v>
      </c>
      <c r="D10" s="10">
        <v>1</v>
      </c>
      <c r="E10" s="10">
        <v>1</v>
      </c>
      <c r="F10" s="10">
        <v>0</v>
      </c>
      <c r="G10" s="10">
        <v>0</v>
      </c>
      <c r="H10" s="10">
        <v>1</v>
      </c>
      <c r="I10" s="10">
        <v>0</v>
      </c>
      <c r="J10" s="10">
        <f t="shared" si="0"/>
        <v>2.5</v>
      </c>
    </row>
    <row r="11" spans="1:10" s="15" customFormat="1" x14ac:dyDescent="0.25">
      <c r="A11" s="14">
        <v>1105</v>
      </c>
      <c r="B11" s="14"/>
      <c r="C11" s="14"/>
      <c r="D11" s="14"/>
      <c r="E11" s="14"/>
      <c r="F11" s="14"/>
      <c r="G11" s="14"/>
      <c r="H11" s="14"/>
      <c r="I11" s="14"/>
      <c r="J11" s="14">
        <f t="shared" si="0"/>
        <v>0</v>
      </c>
    </row>
    <row r="12" spans="1:10" s="18" customFormat="1" x14ac:dyDescent="0.25">
      <c r="A12" s="10">
        <v>1123</v>
      </c>
      <c r="B12" s="10">
        <v>1</v>
      </c>
      <c r="C12" s="10">
        <v>1</v>
      </c>
      <c r="D12" s="10">
        <v>1</v>
      </c>
      <c r="E12" s="10">
        <v>0</v>
      </c>
      <c r="F12" s="10">
        <v>1</v>
      </c>
      <c r="G12" s="10">
        <v>1</v>
      </c>
      <c r="H12" s="10">
        <v>1</v>
      </c>
      <c r="I12" s="10">
        <v>1</v>
      </c>
      <c r="J12" s="10">
        <f t="shared" si="0"/>
        <v>6.5</v>
      </c>
    </row>
    <row r="13" spans="1:10" s="18" customFormat="1" x14ac:dyDescent="0.25">
      <c r="A13" s="10">
        <v>1101</v>
      </c>
      <c r="B13" s="10">
        <v>0</v>
      </c>
      <c r="C13" s="10">
        <v>0</v>
      </c>
      <c r="D13" s="10">
        <v>1</v>
      </c>
      <c r="E13" s="10">
        <v>0</v>
      </c>
      <c r="F13" s="10">
        <v>1</v>
      </c>
      <c r="G13" s="10">
        <v>0</v>
      </c>
      <c r="H13" s="10">
        <v>0</v>
      </c>
      <c r="I13" s="10">
        <v>0</v>
      </c>
      <c r="J13" s="10">
        <f t="shared" si="0"/>
        <v>1.5</v>
      </c>
    </row>
    <row r="14" spans="1:10" s="18" customFormat="1" x14ac:dyDescent="0.25">
      <c r="A14" s="10">
        <v>1125</v>
      </c>
      <c r="B14" s="10">
        <v>1</v>
      </c>
      <c r="C14" s="10">
        <v>0</v>
      </c>
      <c r="D14" s="10">
        <v>1</v>
      </c>
      <c r="E14" s="10">
        <v>0</v>
      </c>
      <c r="F14" s="10">
        <v>0</v>
      </c>
      <c r="G14" s="10">
        <v>1</v>
      </c>
      <c r="H14" s="10">
        <v>0</v>
      </c>
      <c r="I14" s="10">
        <v>1</v>
      </c>
      <c r="J14" s="10">
        <f t="shared" si="0"/>
        <v>4</v>
      </c>
    </row>
    <row r="15" spans="1:10" s="18" customFormat="1" x14ac:dyDescent="0.25">
      <c r="A15" s="10">
        <v>1120</v>
      </c>
      <c r="B15" s="10">
        <v>1</v>
      </c>
      <c r="C15" s="10">
        <v>0</v>
      </c>
      <c r="D15" s="10">
        <v>1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  <c r="J15" s="10">
        <f t="shared" si="0"/>
        <v>2</v>
      </c>
    </row>
    <row r="16" spans="1:10" s="18" customFormat="1" x14ac:dyDescent="0.25">
      <c r="A16" s="10">
        <v>1127</v>
      </c>
      <c r="B16" s="10">
        <v>0</v>
      </c>
      <c r="C16" s="10">
        <v>1</v>
      </c>
      <c r="D16" s="10">
        <v>0</v>
      </c>
      <c r="E16" s="10">
        <v>1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1</v>
      </c>
    </row>
    <row r="17" spans="1:10" s="18" customFormat="1" x14ac:dyDescent="0.25">
      <c r="A17" s="10">
        <v>1113</v>
      </c>
      <c r="B17" s="10">
        <v>1</v>
      </c>
      <c r="C17" s="10">
        <v>0</v>
      </c>
      <c r="D17" s="10">
        <v>1</v>
      </c>
      <c r="E17" s="10">
        <v>1</v>
      </c>
      <c r="F17" s="10">
        <v>0</v>
      </c>
      <c r="G17" s="10">
        <v>0</v>
      </c>
      <c r="H17" s="10">
        <v>0</v>
      </c>
      <c r="I17" s="10">
        <v>0</v>
      </c>
      <c r="J17" s="10">
        <f t="shared" si="0"/>
        <v>2</v>
      </c>
    </row>
    <row r="18" spans="1:10" s="18" customFormat="1" x14ac:dyDescent="0.25">
      <c r="A18" s="10">
        <v>1129</v>
      </c>
      <c r="B18" s="10">
        <v>0</v>
      </c>
      <c r="C18" s="10">
        <v>0</v>
      </c>
      <c r="D18" s="10">
        <v>1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0.5</v>
      </c>
    </row>
    <row r="19" spans="1:10" s="18" customFormat="1" x14ac:dyDescent="0.25">
      <c r="A19" s="10">
        <v>1118</v>
      </c>
      <c r="B19" s="10">
        <v>1</v>
      </c>
      <c r="C19" s="10">
        <v>1</v>
      </c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0</v>
      </c>
      <c r="J19" s="10">
        <f t="shared" si="0"/>
        <v>5.5</v>
      </c>
    </row>
    <row r="20" spans="1:10" s="18" customFormat="1" x14ac:dyDescent="0.25">
      <c r="A20" s="10">
        <v>1115</v>
      </c>
      <c r="B20" s="10">
        <v>0</v>
      </c>
      <c r="C20" s="10">
        <v>0</v>
      </c>
      <c r="D20" s="10">
        <v>1</v>
      </c>
      <c r="E20" s="10">
        <v>1</v>
      </c>
      <c r="F20" s="10">
        <v>0</v>
      </c>
      <c r="G20" s="10">
        <v>0</v>
      </c>
      <c r="H20" s="10">
        <v>0</v>
      </c>
      <c r="I20" s="10">
        <v>0</v>
      </c>
      <c r="J20" s="10">
        <f t="shared" si="0"/>
        <v>1</v>
      </c>
    </row>
    <row r="21" spans="1:10" s="15" customFormat="1" x14ac:dyDescent="0.25">
      <c r="A21" s="14">
        <v>1108</v>
      </c>
      <c r="B21" s="14"/>
      <c r="C21" s="14"/>
      <c r="D21" s="14"/>
      <c r="E21" s="14"/>
      <c r="F21" s="14"/>
      <c r="G21" s="14"/>
      <c r="H21" s="14"/>
      <c r="I21" s="14"/>
      <c r="J21" s="14"/>
    </row>
    <row r="22" spans="1:10" s="18" customFormat="1" x14ac:dyDescent="0.25">
      <c r="A22" s="10">
        <v>1117</v>
      </c>
      <c r="B22" s="10">
        <v>1</v>
      </c>
      <c r="C22" s="10">
        <v>1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1</v>
      </c>
      <c r="J22" s="10">
        <f t="shared" si="0"/>
        <v>3</v>
      </c>
    </row>
    <row r="23" spans="1:10" s="15" customFormat="1" x14ac:dyDescent="0.25">
      <c r="A23" s="14">
        <v>1121</v>
      </c>
      <c r="B23" s="14"/>
      <c r="C23" s="14"/>
      <c r="D23" s="14"/>
      <c r="E23" s="14"/>
      <c r="F23" s="14"/>
      <c r="G23" s="14"/>
      <c r="H23" s="14"/>
      <c r="I23" s="14"/>
      <c r="J23" s="14">
        <f t="shared" si="0"/>
        <v>0</v>
      </c>
    </row>
    <row r="24" spans="1:10" x14ac:dyDescent="0.25">
      <c r="A24" s="1">
        <v>1119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1</v>
      </c>
      <c r="H24" s="1">
        <v>1</v>
      </c>
      <c r="I24" s="1">
        <v>0</v>
      </c>
      <c r="J24" s="10">
        <f t="shared" si="0"/>
        <v>2</v>
      </c>
    </row>
    <row r="25" spans="1:10" x14ac:dyDescent="0.25">
      <c r="J25" s="1"/>
    </row>
    <row r="26" spans="1:10" x14ac:dyDescent="0.25">
      <c r="J26" s="1"/>
    </row>
    <row r="27" spans="1:10" x14ac:dyDescent="0.25">
      <c r="J27" s="1"/>
    </row>
    <row r="28" spans="1:10" x14ac:dyDescent="0.25">
      <c r="J28" s="1"/>
    </row>
    <row r="29" spans="1:10" x14ac:dyDescent="0.25">
      <c r="J29" s="1"/>
    </row>
    <row r="30" spans="1:10" x14ac:dyDescent="0.25">
      <c r="J30" s="1"/>
    </row>
    <row r="31" spans="1:10" x14ac:dyDescent="0.25">
      <c r="J31" s="1"/>
    </row>
    <row r="32" spans="1:10" x14ac:dyDescent="0.25">
      <c r="J32" s="1"/>
    </row>
    <row r="33" spans="10:10" x14ac:dyDescent="0.25">
      <c r="J33" s="1"/>
    </row>
    <row r="34" spans="10:10" x14ac:dyDescent="0.25">
      <c r="J34" s="1"/>
    </row>
    <row r="35" spans="10:10" x14ac:dyDescent="0.25">
      <c r="J35" s="1"/>
    </row>
    <row r="36" spans="10:10" x14ac:dyDescent="0.25">
      <c r="J36" s="1"/>
    </row>
    <row r="37" spans="10:10" x14ac:dyDescent="0.25">
      <c r="J37" s="1"/>
    </row>
    <row r="38" spans="10:10" x14ac:dyDescent="0.25">
      <c r="J38" s="1"/>
    </row>
    <row r="39" spans="10:10" x14ac:dyDescent="0.25">
      <c r="J39" s="1"/>
    </row>
    <row r="40" spans="10:10" x14ac:dyDescent="0.25">
      <c r="J40" s="1"/>
    </row>
    <row r="41" spans="10:10" x14ac:dyDescent="0.25">
      <c r="J41" s="1"/>
    </row>
    <row r="42" spans="10:10" x14ac:dyDescent="0.25">
      <c r="J42" s="1"/>
    </row>
    <row r="43" spans="10:10" x14ac:dyDescent="0.25">
      <c r="J43" s="1"/>
    </row>
  </sheetData>
  <mergeCells count="3">
    <mergeCell ref="A1:A2"/>
    <mergeCell ref="B1:I1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workbookViewId="0">
      <selection activeCell="A34" sqref="A34"/>
    </sheetView>
  </sheetViews>
  <sheetFormatPr defaultRowHeight="15" x14ac:dyDescent="0.25"/>
  <cols>
    <col min="1" max="1" width="5.5703125" customWidth="1"/>
    <col min="2" max="2" width="7.42578125" customWidth="1"/>
    <col min="3" max="3" width="22.140625" customWidth="1"/>
    <col min="4" max="4" width="9.5703125" customWidth="1"/>
    <col min="5" max="5" width="31.85546875" customWidth="1"/>
    <col min="6" max="6" width="3.7109375" customWidth="1"/>
    <col min="7" max="8" width="3.140625" customWidth="1"/>
    <col min="9" max="9" width="3" customWidth="1"/>
    <col min="10" max="11" width="3.140625" customWidth="1"/>
    <col min="12" max="12" width="3.42578125" customWidth="1"/>
    <col min="13" max="13" width="3.140625" customWidth="1"/>
    <col min="14" max="14" width="3" customWidth="1"/>
    <col min="15" max="16" width="3.28515625" customWidth="1"/>
    <col min="17" max="17" width="3.5703125" customWidth="1"/>
    <col min="18" max="18" width="3.7109375" customWidth="1"/>
    <col min="19" max="20" width="3.5703125" customWidth="1"/>
    <col min="21" max="25" width="3.7109375" customWidth="1"/>
    <col min="26" max="27" width="7.140625" customWidth="1"/>
    <col min="28" max="28" width="12.140625" customWidth="1"/>
    <col min="29" max="29" width="10.5703125" style="6" customWidth="1"/>
    <col min="30" max="30" width="7.28515625" style="3" customWidth="1"/>
  </cols>
  <sheetData>
    <row r="1" spans="1:30" ht="15" customHeight="1" x14ac:dyDescent="0.25">
      <c r="A1" s="1"/>
      <c r="B1" s="1"/>
      <c r="C1" s="1"/>
      <c r="D1" s="1"/>
      <c r="E1" s="1"/>
      <c r="F1" s="19" t="s">
        <v>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1"/>
      <c r="AA1" s="28" t="s">
        <v>11</v>
      </c>
      <c r="AB1" s="26" t="s">
        <v>5</v>
      </c>
      <c r="AC1" s="23" t="s">
        <v>3</v>
      </c>
      <c r="AD1" s="25" t="s">
        <v>4</v>
      </c>
    </row>
    <row r="2" spans="1:30" x14ac:dyDescent="0.25">
      <c r="A2" s="1" t="s">
        <v>0</v>
      </c>
      <c r="B2" s="1" t="s">
        <v>1</v>
      </c>
      <c r="C2" s="1" t="s">
        <v>8</v>
      </c>
      <c r="D2" s="1" t="s">
        <v>10</v>
      </c>
      <c r="E2" s="1" t="s">
        <v>9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>
        <v>11</v>
      </c>
      <c r="Q2" s="1">
        <v>12</v>
      </c>
      <c r="R2" s="1">
        <v>13</v>
      </c>
      <c r="S2" s="1">
        <v>14</v>
      </c>
      <c r="T2" s="1">
        <v>15</v>
      </c>
      <c r="U2" s="1">
        <v>16</v>
      </c>
      <c r="V2" s="1">
        <v>17</v>
      </c>
      <c r="W2" s="1">
        <v>18</v>
      </c>
      <c r="X2" s="1">
        <v>19</v>
      </c>
      <c r="Y2" s="1">
        <v>20</v>
      </c>
      <c r="Z2" s="9" t="s">
        <v>7</v>
      </c>
      <c r="AA2" s="29"/>
      <c r="AB2" s="27"/>
      <c r="AC2" s="24"/>
      <c r="AD2" s="25"/>
    </row>
    <row r="3" spans="1:30" x14ac:dyDescent="0.25">
      <c r="A3" s="1">
        <v>1</v>
      </c>
      <c r="B3" s="1">
        <v>831</v>
      </c>
      <c r="C3" s="1" t="s">
        <v>165</v>
      </c>
      <c r="D3" s="1">
        <v>43</v>
      </c>
      <c r="E3" s="1" t="s">
        <v>78</v>
      </c>
      <c r="F3" s="1">
        <v>1</v>
      </c>
      <c r="G3" s="1">
        <v>0</v>
      </c>
      <c r="H3" s="1">
        <v>1</v>
      </c>
      <c r="I3" s="1">
        <v>1</v>
      </c>
      <c r="J3" s="1">
        <v>1</v>
      </c>
      <c r="K3" s="1">
        <v>0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0</v>
      </c>
      <c r="T3" s="1">
        <v>0</v>
      </c>
      <c r="U3" s="1">
        <v>1</v>
      </c>
      <c r="V3" s="1">
        <v>1</v>
      </c>
      <c r="W3" s="1">
        <v>1</v>
      </c>
      <c r="X3" s="1">
        <v>1</v>
      </c>
      <c r="Y3" s="1">
        <v>1</v>
      </c>
      <c r="Z3" s="8">
        <f t="shared" ref="Z3:Z30" si="0">SUM(F3:R3)+1.5*SUM(S3:W3)+2*SUM(X3:Y3)</f>
        <v>19.5</v>
      </c>
      <c r="AA3" s="1">
        <v>4</v>
      </c>
      <c r="AB3" s="1">
        <v>8</v>
      </c>
      <c r="AC3" s="2">
        <f t="shared" ref="AC3:AC30" si="1">Z3+AB3+AA3</f>
        <v>31.5</v>
      </c>
      <c r="AD3" s="4">
        <v>1</v>
      </c>
    </row>
    <row r="4" spans="1:30" x14ac:dyDescent="0.25">
      <c r="A4" s="1">
        <v>2</v>
      </c>
      <c r="B4" s="1">
        <v>832</v>
      </c>
      <c r="C4" s="1" t="s">
        <v>166</v>
      </c>
      <c r="D4" s="1">
        <v>14</v>
      </c>
      <c r="E4" s="1" t="s">
        <v>117</v>
      </c>
      <c r="F4" s="1">
        <v>1</v>
      </c>
      <c r="G4" s="1">
        <v>0</v>
      </c>
      <c r="H4" s="1">
        <v>0</v>
      </c>
      <c r="I4" s="1">
        <v>1</v>
      </c>
      <c r="J4" s="1">
        <v>1</v>
      </c>
      <c r="K4" s="1">
        <v>0</v>
      </c>
      <c r="L4" s="1">
        <v>0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0</v>
      </c>
      <c r="U4" s="1">
        <v>0</v>
      </c>
      <c r="V4" s="1">
        <v>1</v>
      </c>
      <c r="W4" s="1">
        <v>1</v>
      </c>
      <c r="X4" s="1">
        <v>1</v>
      </c>
      <c r="Y4" s="1">
        <v>1</v>
      </c>
      <c r="Z4" s="8">
        <f t="shared" si="0"/>
        <v>17.5</v>
      </c>
      <c r="AA4" s="1">
        <v>9.5</v>
      </c>
      <c r="AB4" s="1"/>
      <c r="AC4" s="2">
        <f t="shared" si="1"/>
        <v>27</v>
      </c>
      <c r="AD4" s="4">
        <v>2</v>
      </c>
    </row>
    <row r="5" spans="1:30" x14ac:dyDescent="0.25">
      <c r="A5" s="1">
        <v>3</v>
      </c>
      <c r="B5" s="1">
        <v>833</v>
      </c>
      <c r="C5" s="1" t="s">
        <v>167</v>
      </c>
      <c r="D5" s="1">
        <v>20</v>
      </c>
      <c r="E5" s="1" t="s">
        <v>130</v>
      </c>
      <c r="F5" s="1">
        <v>0</v>
      </c>
      <c r="G5" s="1">
        <v>0</v>
      </c>
      <c r="H5" s="1">
        <v>1</v>
      </c>
      <c r="I5" s="1">
        <v>0</v>
      </c>
      <c r="J5" s="1">
        <v>0</v>
      </c>
      <c r="K5" s="1">
        <v>1</v>
      </c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1</v>
      </c>
      <c r="S5" s="1">
        <v>1</v>
      </c>
      <c r="T5" s="1">
        <v>0</v>
      </c>
      <c r="U5" s="1">
        <v>0</v>
      </c>
      <c r="V5" s="1">
        <v>0</v>
      </c>
      <c r="W5" s="1">
        <v>1</v>
      </c>
      <c r="X5" s="1">
        <v>1</v>
      </c>
      <c r="Y5" s="1">
        <v>0</v>
      </c>
      <c r="Z5" s="8">
        <f t="shared" si="0"/>
        <v>14</v>
      </c>
      <c r="AA5" s="1">
        <v>7</v>
      </c>
      <c r="AB5" s="1">
        <v>6</v>
      </c>
      <c r="AC5" s="2">
        <f t="shared" si="1"/>
        <v>27</v>
      </c>
      <c r="AD5" s="4">
        <v>2</v>
      </c>
    </row>
    <row r="6" spans="1:30" x14ac:dyDescent="0.25">
      <c r="A6" s="1">
        <v>4</v>
      </c>
      <c r="B6" s="1">
        <v>803</v>
      </c>
      <c r="C6" s="1" t="s">
        <v>137</v>
      </c>
      <c r="D6" s="1">
        <v>40</v>
      </c>
      <c r="E6" s="1" t="s">
        <v>13</v>
      </c>
      <c r="F6" s="1">
        <v>1</v>
      </c>
      <c r="G6" s="1">
        <v>0</v>
      </c>
      <c r="H6" s="1">
        <v>0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0</v>
      </c>
      <c r="P6" s="1">
        <v>1</v>
      </c>
      <c r="Q6" s="1">
        <v>1</v>
      </c>
      <c r="R6" s="1">
        <v>1</v>
      </c>
      <c r="S6" s="1"/>
      <c r="T6" s="1">
        <v>1</v>
      </c>
      <c r="U6" s="1">
        <v>1</v>
      </c>
      <c r="V6" s="1">
        <v>0</v>
      </c>
      <c r="W6" s="1">
        <v>1</v>
      </c>
      <c r="X6" s="1">
        <v>1</v>
      </c>
      <c r="Y6" s="1">
        <v>1</v>
      </c>
      <c r="Z6" s="8">
        <f t="shared" si="0"/>
        <v>18.5</v>
      </c>
      <c r="AA6" s="1">
        <v>5</v>
      </c>
      <c r="AB6" s="1"/>
      <c r="AC6" s="2">
        <f t="shared" si="1"/>
        <v>23.5</v>
      </c>
      <c r="AD6" s="4">
        <v>3</v>
      </c>
    </row>
    <row r="7" spans="1:30" x14ac:dyDescent="0.25">
      <c r="A7" s="1">
        <v>5</v>
      </c>
      <c r="B7" s="1">
        <v>810</v>
      </c>
      <c r="C7" s="1" t="s">
        <v>145</v>
      </c>
      <c r="D7" s="1">
        <v>33</v>
      </c>
      <c r="E7" s="1" t="s">
        <v>146</v>
      </c>
      <c r="F7" s="1"/>
      <c r="G7" s="1"/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1</v>
      </c>
      <c r="R7" s="1">
        <v>1</v>
      </c>
      <c r="S7" s="1">
        <v>0</v>
      </c>
      <c r="T7" s="1"/>
      <c r="U7" s="1">
        <v>1</v>
      </c>
      <c r="V7" s="1">
        <v>0</v>
      </c>
      <c r="W7" s="1">
        <v>1</v>
      </c>
      <c r="X7" s="1">
        <v>1</v>
      </c>
      <c r="Y7" s="1">
        <v>1</v>
      </c>
      <c r="Z7" s="8">
        <f t="shared" si="0"/>
        <v>18</v>
      </c>
      <c r="AA7" s="1">
        <v>5.5</v>
      </c>
      <c r="AB7" s="1"/>
      <c r="AC7" s="2">
        <f t="shared" si="1"/>
        <v>23.5</v>
      </c>
      <c r="AD7" s="4">
        <v>3</v>
      </c>
    </row>
    <row r="8" spans="1:30" x14ac:dyDescent="0.25">
      <c r="A8" s="1">
        <v>6</v>
      </c>
      <c r="B8" s="1">
        <v>816</v>
      </c>
      <c r="C8" s="1" t="s">
        <v>151</v>
      </c>
      <c r="D8" s="1">
        <v>37</v>
      </c>
      <c r="E8" s="1" t="s">
        <v>39</v>
      </c>
      <c r="F8" s="1">
        <v>1</v>
      </c>
      <c r="G8" s="1">
        <v>0</v>
      </c>
      <c r="H8" s="1">
        <v>0</v>
      </c>
      <c r="I8" s="1">
        <v>1</v>
      </c>
      <c r="J8" s="1">
        <v>0</v>
      </c>
      <c r="K8" s="1">
        <v>1</v>
      </c>
      <c r="L8" s="1">
        <v>1</v>
      </c>
      <c r="M8" s="1">
        <v>1</v>
      </c>
      <c r="N8" s="1">
        <v>1</v>
      </c>
      <c r="O8" s="1">
        <v>0</v>
      </c>
      <c r="P8" s="1">
        <v>1</v>
      </c>
      <c r="Q8" s="1">
        <v>0</v>
      </c>
      <c r="R8" s="1">
        <v>1</v>
      </c>
      <c r="S8" s="1">
        <v>1</v>
      </c>
      <c r="T8" s="1">
        <v>0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8">
        <f t="shared" si="0"/>
        <v>18</v>
      </c>
      <c r="AA8" s="1">
        <v>5</v>
      </c>
      <c r="AB8" s="1"/>
      <c r="AC8" s="2">
        <f t="shared" si="1"/>
        <v>23</v>
      </c>
      <c r="AD8" s="4"/>
    </row>
    <row r="9" spans="1:30" x14ac:dyDescent="0.25">
      <c r="A9" s="1">
        <v>7</v>
      </c>
      <c r="B9" s="1">
        <v>801</v>
      </c>
      <c r="C9" s="1" t="s">
        <v>135</v>
      </c>
      <c r="D9" s="1">
        <v>43</v>
      </c>
      <c r="E9" s="1" t="s">
        <v>78</v>
      </c>
      <c r="F9" s="1"/>
      <c r="G9" s="1"/>
      <c r="H9" s="1"/>
      <c r="I9" s="1">
        <v>0</v>
      </c>
      <c r="J9" s="1"/>
      <c r="K9" s="1">
        <v>0</v>
      </c>
      <c r="L9" s="1">
        <v>0</v>
      </c>
      <c r="M9" s="1">
        <v>1</v>
      </c>
      <c r="N9" s="1">
        <v>0</v>
      </c>
      <c r="O9" s="1">
        <v>1</v>
      </c>
      <c r="P9" s="1">
        <v>1</v>
      </c>
      <c r="Q9" s="1">
        <v>1</v>
      </c>
      <c r="R9" s="1">
        <v>1</v>
      </c>
      <c r="S9" s="1">
        <v>1</v>
      </c>
      <c r="T9" s="1">
        <v>0</v>
      </c>
      <c r="U9" s="1">
        <v>1</v>
      </c>
      <c r="V9" s="1">
        <v>1</v>
      </c>
      <c r="W9" s="1">
        <v>0</v>
      </c>
      <c r="X9" s="1">
        <v>1</v>
      </c>
      <c r="Y9" s="1">
        <v>1</v>
      </c>
      <c r="Z9" s="8">
        <f t="shared" si="0"/>
        <v>13.5</v>
      </c>
      <c r="AA9" s="1">
        <v>6.5</v>
      </c>
      <c r="AB9" s="1"/>
      <c r="AC9" s="2">
        <f t="shared" si="1"/>
        <v>20</v>
      </c>
      <c r="AD9" s="4"/>
    </row>
    <row r="10" spans="1:30" x14ac:dyDescent="0.25">
      <c r="A10" s="1">
        <v>8</v>
      </c>
      <c r="B10" s="1">
        <v>821</v>
      </c>
      <c r="C10" s="1" t="s">
        <v>156</v>
      </c>
      <c r="D10" s="1">
        <v>17</v>
      </c>
      <c r="E10" s="1" t="s">
        <v>84</v>
      </c>
      <c r="F10" s="1">
        <v>0</v>
      </c>
      <c r="G10" s="1"/>
      <c r="H10" s="1">
        <v>0</v>
      </c>
      <c r="I10" s="1">
        <v>1</v>
      </c>
      <c r="J10" s="1">
        <v>0</v>
      </c>
      <c r="K10" s="1">
        <v>0</v>
      </c>
      <c r="L10" s="1">
        <v>1</v>
      </c>
      <c r="M10" s="1">
        <v>1</v>
      </c>
      <c r="N10" s="1">
        <v>1</v>
      </c>
      <c r="O10" s="1">
        <v>0</v>
      </c>
      <c r="P10" s="1">
        <v>1</v>
      </c>
      <c r="Q10" s="1">
        <v>1</v>
      </c>
      <c r="R10" s="1">
        <v>1</v>
      </c>
      <c r="S10" s="1">
        <v>1</v>
      </c>
      <c r="T10" s="1"/>
      <c r="U10" s="1">
        <v>1</v>
      </c>
      <c r="V10" s="1">
        <v>0</v>
      </c>
      <c r="W10" s="1">
        <v>0</v>
      </c>
      <c r="X10" s="1"/>
      <c r="Y10" s="1"/>
      <c r="Z10" s="8">
        <f t="shared" si="0"/>
        <v>10</v>
      </c>
      <c r="AA10" s="1">
        <v>9</v>
      </c>
      <c r="AB10" s="1"/>
      <c r="AC10" s="2">
        <f t="shared" si="1"/>
        <v>19</v>
      </c>
      <c r="AD10" s="4"/>
    </row>
    <row r="11" spans="1:30" x14ac:dyDescent="0.25">
      <c r="A11" s="1">
        <v>9</v>
      </c>
      <c r="B11" s="1">
        <v>830</v>
      </c>
      <c r="C11" s="1" t="s">
        <v>164</v>
      </c>
      <c r="D11" s="1">
        <v>14</v>
      </c>
      <c r="E11" s="1" t="s">
        <v>117</v>
      </c>
      <c r="F11" s="1">
        <v>0</v>
      </c>
      <c r="G11" s="1">
        <v>0</v>
      </c>
      <c r="H11" s="1"/>
      <c r="I11" s="1">
        <v>1</v>
      </c>
      <c r="J11" s="1">
        <v>0</v>
      </c>
      <c r="K11" s="1">
        <v>1</v>
      </c>
      <c r="L11" s="1">
        <v>0</v>
      </c>
      <c r="M11" s="1">
        <v>1</v>
      </c>
      <c r="N11" s="1"/>
      <c r="O11" s="1">
        <v>1</v>
      </c>
      <c r="P11" s="1">
        <v>1</v>
      </c>
      <c r="Q11" s="1">
        <v>1</v>
      </c>
      <c r="R11" s="1">
        <v>0</v>
      </c>
      <c r="S11" s="1">
        <v>1</v>
      </c>
      <c r="T11" s="1">
        <v>0</v>
      </c>
      <c r="U11" s="1">
        <v>0</v>
      </c>
      <c r="V11" s="1">
        <v>1</v>
      </c>
      <c r="W11" s="1">
        <v>0</v>
      </c>
      <c r="X11" s="1">
        <v>1</v>
      </c>
      <c r="Y11" s="1">
        <v>1</v>
      </c>
      <c r="Z11" s="8">
        <f t="shared" si="0"/>
        <v>13</v>
      </c>
      <c r="AA11" s="1">
        <v>6</v>
      </c>
      <c r="AB11" s="1"/>
      <c r="AC11" s="2">
        <f t="shared" si="1"/>
        <v>19</v>
      </c>
      <c r="AD11" s="4"/>
    </row>
    <row r="12" spans="1:30" x14ac:dyDescent="0.25">
      <c r="A12" s="1">
        <v>10</v>
      </c>
      <c r="B12" s="1">
        <v>820</v>
      </c>
      <c r="C12" s="1" t="s">
        <v>155</v>
      </c>
      <c r="D12" s="1">
        <v>19</v>
      </c>
      <c r="E12" s="1" t="s">
        <v>89</v>
      </c>
      <c r="F12" s="1">
        <v>0</v>
      </c>
      <c r="G12" s="1"/>
      <c r="H12" s="1">
        <v>0</v>
      </c>
      <c r="I12" s="1">
        <v>1</v>
      </c>
      <c r="J12" s="1"/>
      <c r="K12" s="1">
        <v>0</v>
      </c>
      <c r="L12" s="1">
        <v>0</v>
      </c>
      <c r="M12" s="1">
        <v>1</v>
      </c>
      <c r="N12" s="1">
        <v>1</v>
      </c>
      <c r="O12" s="1">
        <v>1</v>
      </c>
      <c r="P12" s="1">
        <v>0</v>
      </c>
      <c r="Q12" s="1">
        <v>1</v>
      </c>
      <c r="R12" s="1">
        <v>1</v>
      </c>
      <c r="S12" s="1">
        <v>0</v>
      </c>
      <c r="T12" s="1">
        <v>0</v>
      </c>
      <c r="U12" s="1">
        <v>1</v>
      </c>
      <c r="V12" s="1">
        <v>0</v>
      </c>
      <c r="W12" s="1"/>
      <c r="X12" s="1">
        <v>0</v>
      </c>
      <c r="Y12" s="1"/>
      <c r="Z12" s="8">
        <f t="shared" si="0"/>
        <v>7.5</v>
      </c>
      <c r="AA12" s="1">
        <v>5</v>
      </c>
      <c r="AB12" s="1">
        <v>6</v>
      </c>
      <c r="AC12" s="2">
        <f t="shared" si="1"/>
        <v>18.5</v>
      </c>
      <c r="AD12" s="4"/>
    </row>
    <row r="13" spans="1:30" x14ac:dyDescent="0.25">
      <c r="A13" s="1">
        <v>11</v>
      </c>
      <c r="B13" s="1">
        <v>805</v>
      </c>
      <c r="C13" s="1" t="s">
        <v>140</v>
      </c>
      <c r="D13" s="1">
        <v>26</v>
      </c>
      <c r="E13" s="1" t="s">
        <v>141</v>
      </c>
      <c r="F13" s="1">
        <v>1</v>
      </c>
      <c r="G13" s="1">
        <v>0</v>
      </c>
      <c r="H13" s="1"/>
      <c r="I13" s="1">
        <v>0</v>
      </c>
      <c r="J13" s="1"/>
      <c r="K13" s="1"/>
      <c r="L13" s="1">
        <v>0</v>
      </c>
      <c r="M13" s="1">
        <v>1</v>
      </c>
      <c r="N13" s="1">
        <v>1</v>
      </c>
      <c r="O13" s="1">
        <v>1</v>
      </c>
      <c r="P13" s="1">
        <v>1</v>
      </c>
      <c r="Q13" s="1">
        <v>1</v>
      </c>
      <c r="R13" s="1">
        <v>0</v>
      </c>
      <c r="S13" s="1">
        <v>0</v>
      </c>
      <c r="T13" s="1">
        <v>0</v>
      </c>
      <c r="U13" s="1">
        <v>1</v>
      </c>
      <c r="V13" s="1">
        <v>1</v>
      </c>
      <c r="W13" s="1"/>
      <c r="X13" s="1">
        <v>1</v>
      </c>
      <c r="Y13" s="1">
        <v>1</v>
      </c>
      <c r="Z13" s="8">
        <f t="shared" si="0"/>
        <v>13</v>
      </c>
      <c r="AA13" s="1">
        <v>4.5</v>
      </c>
      <c r="AB13" s="1"/>
      <c r="AC13" s="2">
        <f t="shared" si="1"/>
        <v>17.5</v>
      </c>
      <c r="AD13" s="4"/>
    </row>
    <row r="14" spans="1:30" x14ac:dyDescent="0.25">
      <c r="A14" s="1">
        <v>12</v>
      </c>
      <c r="B14" s="1">
        <v>826</v>
      </c>
      <c r="C14" s="1" t="s">
        <v>159</v>
      </c>
      <c r="D14" s="1">
        <v>43</v>
      </c>
      <c r="E14" s="1" t="s">
        <v>78</v>
      </c>
      <c r="F14" s="1">
        <v>1</v>
      </c>
      <c r="G14" s="1"/>
      <c r="H14" s="1">
        <v>0</v>
      </c>
      <c r="I14" s="1">
        <v>1</v>
      </c>
      <c r="J14" s="1">
        <v>0</v>
      </c>
      <c r="K14" s="1">
        <v>0</v>
      </c>
      <c r="L14" s="1">
        <v>1</v>
      </c>
      <c r="M14" s="1"/>
      <c r="N14" s="1">
        <v>0</v>
      </c>
      <c r="O14" s="1">
        <v>0</v>
      </c>
      <c r="P14" s="1">
        <v>0</v>
      </c>
      <c r="Q14" s="1">
        <v>1</v>
      </c>
      <c r="R14" s="1">
        <v>1</v>
      </c>
      <c r="S14" s="1">
        <v>1</v>
      </c>
      <c r="T14" s="1">
        <v>0</v>
      </c>
      <c r="U14" s="1">
        <v>1</v>
      </c>
      <c r="V14" s="1">
        <v>1</v>
      </c>
      <c r="W14" s="1"/>
      <c r="X14" s="1">
        <v>0</v>
      </c>
      <c r="Y14" s="1"/>
      <c r="Z14" s="8">
        <f t="shared" si="0"/>
        <v>9.5</v>
      </c>
      <c r="AA14" s="1">
        <v>2</v>
      </c>
      <c r="AB14" s="1">
        <v>6</v>
      </c>
      <c r="AC14" s="2">
        <f t="shared" si="1"/>
        <v>17.5</v>
      </c>
      <c r="AD14" s="4"/>
    </row>
    <row r="15" spans="1:30" x14ac:dyDescent="0.25">
      <c r="A15" s="1">
        <v>13</v>
      </c>
      <c r="B15" s="1">
        <v>818</v>
      </c>
      <c r="C15" s="1" t="s">
        <v>153</v>
      </c>
      <c r="D15" s="1">
        <v>27</v>
      </c>
      <c r="E15" s="9" t="s">
        <v>174</v>
      </c>
      <c r="F15" s="1">
        <v>0</v>
      </c>
      <c r="G15" s="1"/>
      <c r="H15" s="1">
        <v>1</v>
      </c>
      <c r="I15" s="1">
        <v>0</v>
      </c>
      <c r="J15" s="1">
        <v>1</v>
      </c>
      <c r="K15" s="1">
        <v>0</v>
      </c>
      <c r="L15" s="1">
        <v>1</v>
      </c>
      <c r="M15" s="1"/>
      <c r="N15" s="1"/>
      <c r="O15" s="1">
        <v>0</v>
      </c>
      <c r="P15" s="1">
        <v>0</v>
      </c>
      <c r="Q15" s="1">
        <v>1</v>
      </c>
      <c r="R15" s="1">
        <v>0</v>
      </c>
      <c r="S15" s="1"/>
      <c r="T15" s="1"/>
      <c r="U15" s="1">
        <v>1</v>
      </c>
      <c r="V15" s="1">
        <v>1</v>
      </c>
      <c r="W15" s="1">
        <v>0</v>
      </c>
      <c r="X15" s="1">
        <v>0</v>
      </c>
      <c r="Y15" s="1">
        <v>0</v>
      </c>
      <c r="Z15" s="8">
        <f t="shared" si="0"/>
        <v>7</v>
      </c>
      <c r="AA15" s="1">
        <v>9</v>
      </c>
      <c r="AB15" s="1"/>
      <c r="AC15" s="2">
        <f t="shared" si="1"/>
        <v>16</v>
      </c>
      <c r="AD15" s="4"/>
    </row>
    <row r="16" spans="1:30" x14ac:dyDescent="0.25">
      <c r="A16" s="1">
        <v>14</v>
      </c>
      <c r="B16" s="1">
        <v>814</v>
      </c>
      <c r="C16" s="1" t="s">
        <v>149</v>
      </c>
      <c r="D16" s="1">
        <v>2</v>
      </c>
      <c r="E16" s="1" t="s">
        <v>150</v>
      </c>
      <c r="F16" s="1"/>
      <c r="G16" s="1"/>
      <c r="H16" s="1">
        <v>1</v>
      </c>
      <c r="I16" s="1">
        <v>1</v>
      </c>
      <c r="J16" s="1">
        <v>0</v>
      </c>
      <c r="K16" s="1"/>
      <c r="L16" s="1">
        <v>1</v>
      </c>
      <c r="M16" s="1">
        <v>1</v>
      </c>
      <c r="N16" s="1"/>
      <c r="O16" s="1">
        <v>1</v>
      </c>
      <c r="P16" s="1"/>
      <c r="Q16" s="1"/>
      <c r="R16" s="1"/>
      <c r="S16" s="1"/>
      <c r="T16" s="1">
        <v>1</v>
      </c>
      <c r="U16" s="1">
        <v>0</v>
      </c>
      <c r="V16" s="1">
        <v>0</v>
      </c>
      <c r="W16" s="1"/>
      <c r="X16" s="1"/>
      <c r="Y16" s="1"/>
      <c r="Z16" s="8">
        <f t="shared" si="0"/>
        <v>6.5</v>
      </c>
      <c r="AA16" s="1">
        <v>8.5</v>
      </c>
      <c r="AB16" s="1"/>
      <c r="AC16" s="2">
        <f t="shared" si="1"/>
        <v>15</v>
      </c>
      <c r="AD16" s="4"/>
    </row>
    <row r="17" spans="1:30" x14ac:dyDescent="0.25">
      <c r="A17" s="1">
        <v>15</v>
      </c>
      <c r="B17" s="1">
        <v>825</v>
      </c>
      <c r="C17" s="1" t="s">
        <v>158</v>
      </c>
      <c r="D17" s="1">
        <v>20</v>
      </c>
      <c r="E17" s="1" t="s">
        <v>130</v>
      </c>
      <c r="F17" s="1"/>
      <c r="G17" s="1"/>
      <c r="H17" s="1">
        <v>0</v>
      </c>
      <c r="I17" s="1">
        <v>0</v>
      </c>
      <c r="J17" s="1">
        <v>0</v>
      </c>
      <c r="K17" s="1">
        <v>0</v>
      </c>
      <c r="L17" s="1"/>
      <c r="M17" s="1"/>
      <c r="N17" s="1"/>
      <c r="O17" s="1">
        <v>0</v>
      </c>
      <c r="P17" s="1">
        <v>1</v>
      </c>
      <c r="Q17" s="1">
        <v>0</v>
      </c>
      <c r="R17" s="1">
        <v>0</v>
      </c>
      <c r="S17" s="1">
        <v>1</v>
      </c>
      <c r="T17" s="1"/>
      <c r="U17" s="1"/>
      <c r="V17" s="1"/>
      <c r="W17" s="1">
        <v>0</v>
      </c>
      <c r="X17" s="1">
        <v>1</v>
      </c>
      <c r="Y17" s="1">
        <v>0</v>
      </c>
      <c r="Z17" s="8">
        <f t="shared" si="0"/>
        <v>4.5</v>
      </c>
      <c r="AA17" s="1">
        <v>4</v>
      </c>
      <c r="AB17" s="1">
        <v>6</v>
      </c>
      <c r="AC17" s="2">
        <f t="shared" si="1"/>
        <v>14.5</v>
      </c>
      <c r="AD17" s="4"/>
    </row>
    <row r="18" spans="1:30" x14ac:dyDescent="0.25">
      <c r="A18" s="1">
        <v>16</v>
      </c>
      <c r="B18" s="1">
        <v>807</v>
      </c>
      <c r="C18" s="1" t="s">
        <v>143</v>
      </c>
      <c r="D18" s="1">
        <v>2</v>
      </c>
      <c r="E18" s="1" t="s">
        <v>21</v>
      </c>
      <c r="F18" s="1">
        <v>1</v>
      </c>
      <c r="G18" s="1">
        <v>0</v>
      </c>
      <c r="H18" s="1"/>
      <c r="I18" s="1">
        <v>1</v>
      </c>
      <c r="J18" s="1"/>
      <c r="K18" s="1">
        <v>0</v>
      </c>
      <c r="L18" s="1">
        <v>0</v>
      </c>
      <c r="M18" s="1">
        <v>1</v>
      </c>
      <c r="N18" s="1">
        <v>0</v>
      </c>
      <c r="O18" s="1">
        <v>0</v>
      </c>
      <c r="P18" s="1">
        <v>0</v>
      </c>
      <c r="Q18" s="1">
        <v>1</v>
      </c>
      <c r="R18" s="1">
        <v>1</v>
      </c>
      <c r="S18" s="1"/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1</v>
      </c>
      <c r="Z18" s="8">
        <f t="shared" si="0"/>
        <v>7</v>
      </c>
      <c r="AA18" s="1">
        <v>7</v>
      </c>
      <c r="AB18" s="1"/>
      <c r="AC18" s="2">
        <f t="shared" si="1"/>
        <v>14</v>
      </c>
      <c r="AD18" s="4"/>
    </row>
    <row r="19" spans="1:30" x14ac:dyDescent="0.25">
      <c r="A19" s="1">
        <v>17</v>
      </c>
      <c r="B19" s="10">
        <v>834</v>
      </c>
      <c r="C19" s="1" t="s">
        <v>168</v>
      </c>
      <c r="D19" s="1">
        <v>35</v>
      </c>
      <c r="E19" s="1" t="s">
        <v>82</v>
      </c>
      <c r="F19" s="1"/>
      <c r="G19" s="1">
        <v>0</v>
      </c>
      <c r="H19" s="1">
        <v>0</v>
      </c>
      <c r="I19" s="1">
        <v>1</v>
      </c>
      <c r="J19" s="1"/>
      <c r="K19" s="1">
        <v>0</v>
      </c>
      <c r="L19" s="1">
        <v>1</v>
      </c>
      <c r="M19" s="1"/>
      <c r="N19" s="1"/>
      <c r="O19" s="1">
        <v>1</v>
      </c>
      <c r="P19" s="1">
        <v>1</v>
      </c>
      <c r="Q19" s="1">
        <v>1</v>
      </c>
      <c r="R19" s="1">
        <v>1</v>
      </c>
      <c r="S19" s="1">
        <v>0</v>
      </c>
      <c r="T19" s="1"/>
      <c r="U19" s="1">
        <v>0</v>
      </c>
      <c r="V19" s="1">
        <v>0</v>
      </c>
      <c r="W19" s="1"/>
      <c r="X19" s="1">
        <v>0</v>
      </c>
      <c r="Y19" s="1">
        <v>1</v>
      </c>
      <c r="Z19" s="8">
        <f t="shared" si="0"/>
        <v>8</v>
      </c>
      <c r="AA19" s="1">
        <v>6</v>
      </c>
      <c r="AB19" s="1"/>
      <c r="AC19" s="2">
        <f t="shared" si="1"/>
        <v>14</v>
      </c>
      <c r="AD19" s="4"/>
    </row>
    <row r="20" spans="1:30" x14ac:dyDescent="0.25">
      <c r="A20" s="1">
        <v>18</v>
      </c>
      <c r="B20" s="1">
        <v>827</v>
      </c>
      <c r="C20" s="1" t="s">
        <v>160</v>
      </c>
      <c r="D20" s="1">
        <v>52</v>
      </c>
      <c r="E20" s="9" t="s">
        <v>176</v>
      </c>
      <c r="F20" s="1">
        <v>1</v>
      </c>
      <c r="G20" s="1">
        <v>0</v>
      </c>
      <c r="H20" s="1">
        <v>0</v>
      </c>
      <c r="I20" s="1"/>
      <c r="J20" s="1">
        <v>0</v>
      </c>
      <c r="K20" s="1"/>
      <c r="L20" s="1">
        <v>0</v>
      </c>
      <c r="M20" s="1">
        <v>0</v>
      </c>
      <c r="N20" s="1">
        <v>0</v>
      </c>
      <c r="O20" s="1">
        <v>1</v>
      </c>
      <c r="P20" s="1">
        <v>0</v>
      </c>
      <c r="Q20" s="1">
        <v>1</v>
      </c>
      <c r="R20" s="1">
        <v>1</v>
      </c>
      <c r="S20" s="1"/>
      <c r="T20" s="1"/>
      <c r="U20" s="1">
        <v>1</v>
      </c>
      <c r="V20" s="1">
        <v>0</v>
      </c>
      <c r="W20" s="1">
        <v>0</v>
      </c>
      <c r="X20" s="1">
        <v>1</v>
      </c>
      <c r="Y20" s="1">
        <v>1</v>
      </c>
      <c r="Z20" s="8">
        <f t="shared" si="0"/>
        <v>9.5</v>
      </c>
      <c r="AA20" s="1">
        <v>4</v>
      </c>
      <c r="AB20" s="1"/>
      <c r="AC20" s="2">
        <f t="shared" si="1"/>
        <v>13.5</v>
      </c>
      <c r="AD20" s="4"/>
    </row>
    <row r="21" spans="1:30" x14ac:dyDescent="0.25">
      <c r="A21" s="1">
        <v>19</v>
      </c>
      <c r="B21" s="1">
        <v>819</v>
      </c>
      <c r="C21" s="1" t="s">
        <v>154</v>
      </c>
      <c r="D21" s="1">
        <v>17</v>
      </c>
      <c r="E21" s="1" t="s">
        <v>84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1</v>
      </c>
      <c r="Q21" s="1">
        <v>1</v>
      </c>
      <c r="R21" s="1">
        <v>1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1</v>
      </c>
      <c r="Y21" s="1">
        <v>1</v>
      </c>
      <c r="Z21" s="8">
        <f t="shared" si="0"/>
        <v>8</v>
      </c>
      <c r="AA21" s="1">
        <v>4</v>
      </c>
      <c r="AB21" s="1"/>
      <c r="AC21" s="2">
        <f t="shared" si="1"/>
        <v>12</v>
      </c>
      <c r="AD21" s="4"/>
    </row>
    <row r="22" spans="1:30" x14ac:dyDescent="0.25">
      <c r="A22" s="1">
        <v>20</v>
      </c>
      <c r="B22" s="1">
        <v>808</v>
      </c>
      <c r="C22" s="1" t="s">
        <v>144</v>
      </c>
      <c r="D22" s="1">
        <v>19</v>
      </c>
      <c r="E22" s="9" t="s">
        <v>181</v>
      </c>
      <c r="F22" s="1">
        <v>0</v>
      </c>
      <c r="G22" s="1">
        <v>0</v>
      </c>
      <c r="H22" s="1"/>
      <c r="I22" s="1"/>
      <c r="J22" s="1"/>
      <c r="K22" s="1"/>
      <c r="L22" s="1">
        <v>0</v>
      </c>
      <c r="M22" s="1"/>
      <c r="N22" s="1"/>
      <c r="O22" s="1">
        <v>1</v>
      </c>
      <c r="P22" s="1">
        <v>0</v>
      </c>
      <c r="Q22" s="1">
        <v>1</v>
      </c>
      <c r="R22" s="1">
        <v>0</v>
      </c>
      <c r="S22" s="1"/>
      <c r="T22" s="1"/>
      <c r="U22" s="1"/>
      <c r="V22" s="1">
        <v>1</v>
      </c>
      <c r="W22" s="1"/>
      <c r="X22" s="1">
        <v>1</v>
      </c>
      <c r="Y22" s="1">
        <v>1</v>
      </c>
      <c r="Z22" s="8">
        <f t="shared" si="0"/>
        <v>7.5</v>
      </c>
      <c r="AA22" s="1">
        <v>2.5</v>
      </c>
      <c r="AB22" s="1"/>
      <c r="AC22" s="2">
        <f t="shared" si="1"/>
        <v>10</v>
      </c>
      <c r="AD22" s="4"/>
    </row>
    <row r="23" spans="1:30" x14ac:dyDescent="0.25">
      <c r="A23" s="1">
        <v>21</v>
      </c>
      <c r="B23" s="1">
        <v>817</v>
      </c>
      <c r="C23" s="1" t="s">
        <v>152</v>
      </c>
      <c r="D23" s="1">
        <v>48</v>
      </c>
      <c r="E23" s="1" t="s">
        <v>64</v>
      </c>
      <c r="F23" s="1">
        <v>1</v>
      </c>
      <c r="G23" s="1"/>
      <c r="H23" s="1">
        <v>1</v>
      </c>
      <c r="I23" s="1"/>
      <c r="J23" s="1">
        <v>1</v>
      </c>
      <c r="K23" s="1">
        <v>0</v>
      </c>
      <c r="L23" s="1">
        <v>0</v>
      </c>
      <c r="M23" s="1"/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/>
      <c r="T23" s="1">
        <v>0</v>
      </c>
      <c r="U23" s="1">
        <v>0</v>
      </c>
      <c r="V23" s="1"/>
      <c r="W23" s="1"/>
      <c r="X23" s="1">
        <v>0</v>
      </c>
      <c r="Y23" s="1">
        <v>1</v>
      </c>
      <c r="Z23" s="8">
        <f t="shared" si="0"/>
        <v>5</v>
      </c>
      <c r="AA23" s="1">
        <v>4</v>
      </c>
      <c r="AB23" s="1"/>
      <c r="AC23" s="2">
        <f t="shared" si="1"/>
        <v>9</v>
      </c>
      <c r="AD23" s="4"/>
    </row>
    <row r="24" spans="1:30" x14ac:dyDescent="0.25">
      <c r="A24" s="1">
        <v>22</v>
      </c>
      <c r="B24" s="1">
        <v>812</v>
      </c>
      <c r="C24" s="1" t="s">
        <v>147</v>
      </c>
      <c r="D24" s="1">
        <v>59</v>
      </c>
      <c r="E24" s="1" t="s">
        <v>148</v>
      </c>
      <c r="F24" s="1">
        <v>0</v>
      </c>
      <c r="G24" s="1">
        <v>0</v>
      </c>
      <c r="H24" s="1"/>
      <c r="I24" s="1">
        <v>0</v>
      </c>
      <c r="J24" s="1"/>
      <c r="K24" s="1"/>
      <c r="L24" s="1">
        <v>0</v>
      </c>
      <c r="M24" s="1"/>
      <c r="N24" s="1"/>
      <c r="O24" s="1">
        <v>0</v>
      </c>
      <c r="P24" s="1">
        <v>0</v>
      </c>
      <c r="Q24" s="1">
        <v>1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1</v>
      </c>
      <c r="Y24" s="1">
        <v>0</v>
      </c>
      <c r="Z24" s="8">
        <f t="shared" si="0"/>
        <v>4</v>
      </c>
      <c r="AA24" s="1">
        <v>5</v>
      </c>
      <c r="AB24" s="1"/>
      <c r="AC24" s="2">
        <f t="shared" si="1"/>
        <v>9</v>
      </c>
      <c r="AD24" s="4"/>
    </row>
    <row r="25" spans="1:30" x14ac:dyDescent="0.25">
      <c r="A25" s="1">
        <v>23</v>
      </c>
      <c r="B25" s="1">
        <v>802</v>
      </c>
      <c r="C25" s="1" t="s">
        <v>136</v>
      </c>
      <c r="D25" s="1">
        <v>35</v>
      </c>
      <c r="E25" s="1" t="s">
        <v>35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1</v>
      </c>
      <c r="N25" s="1">
        <v>0</v>
      </c>
      <c r="O25" s="1">
        <v>1</v>
      </c>
      <c r="P25" s="1">
        <v>1</v>
      </c>
      <c r="Q25" s="1">
        <v>1</v>
      </c>
      <c r="R25" s="1">
        <v>1</v>
      </c>
      <c r="S25" s="1">
        <v>0</v>
      </c>
      <c r="T25" s="1">
        <v>0</v>
      </c>
      <c r="U25" s="1">
        <v>0</v>
      </c>
      <c r="V25" s="1">
        <v>0</v>
      </c>
      <c r="W25" s="1"/>
      <c r="X25" s="1">
        <v>0</v>
      </c>
      <c r="Y25" s="1">
        <v>0</v>
      </c>
      <c r="Z25" s="8">
        <f t="shared" si="0"/>
        <v>5</v>
      </c>
      <c r="AA25" s="1">
        <v>3</v>
      </c>
      <c r="AB25" s="1"/>
      <c r="AC25" s="2">
        <f t="shared" si="1"/>
        <v>8</v>
      </c>
      <c r="AD25" s="4"/>
    </row>
    <row r="26" spans="1:30" x14ac:dyDescent="0.25">
      <c r="A26" s="1">
        <v>24</v>
      </c>
      <c r="B26" s="1">
        <v>806</v>
      </c>
      <c r="C26" s="1" t="s">
        <v>142</v>
      </c>
      <c r="D26" s="1">
        <v>9</v>
      </c>
      <c r="E26" s="1" t="s">
        <v>57</v>
      </c>
      <c r="F26" s="1">
        <v>1</v>
      </c>
      <c r="G26" s="1">
        <v>0</v>
      </c>
      <c r="H26" s="1"/>
      <c r="I26" s="1"/>
      <c r="J26" s="1"/>
      <c r="K26" s="1"/>
      <c r="L26" s="1">
        <v>0</v>
      </c>
      <c r="M26" s="1"/>
      <c r="N26" s="1"/>
      <c r="O26" s="1">
        <v>0</v>
      </c>
      <c r="P26" s="1">
        <v>1</v>
      </c>
      <c r="Q26" s="1">
        <v>0</v>
      </c>
      <c r="R26" s="1">
        <v>1</v>
      </c>
      <c r="S26" s="1"/>
      <c r="T26" s="1"/>
      <c r="U26" s="1"/>
      <c r="V26" s="1">
        <v>0</v>
      </c>
      <c r="W26" s="1"/>
      <c r="X26" s="1">
        <v>1</v>
      </c>
      <c r="Y26" s="1">
        <v>1</v>
      </c>
      <c r="Z26" s="8">
        <f t="shared" si="0"/>
        <v>7</v>
      </c>
      <c r="AA26" s="1">
        <v>1</v>
      </c>
      <c r="AB26" s="1"/>
      <c r="AC26" s="2">
        <f t="shared" si="1"/>
        <v>8</v>
      </c>
      <c r="AD26" s="4"/>
    </row>
    <row r="27" spans="1:30" x14ac:dyDescent="0.25">
      <c r="A27" s="1">
        <v>25</v>
      </c>
      <c r="B27" s="1">
        <v>822</v>
      </c>
      <c r="C27" s="1" t="s">
        <v>157</v>
      </c>
      <c r="D27" s="1">
        <v>47</v>
      </c>
      <c r="E27" s="1" t="s">
        <v>33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/>
      <c r="M27" s="1"/>
      <c r="N27" s="1"/>
      <c r="O27" s="1">
        <v>1</v>
      </c>
      <c r="P27" s="1">
        <v>1</v>
      </c>
      <c r="Q27" s="1">
        <v>1</v>
      </c>
      <c r="R27" s="1">
        <v>0</v>
      </c>
      <c r="S27" s="1">
        <v>0</v>
      </c>
      <c r="T27" s="1"/>
      <c r="U27" s="1">
        <v>0</v>
      </c>
      <c r="V27" s="1">
        <v>1</v>
      </c>
      <c r="W27" s="1">
        <v>0</v>
      </c>
      <c r="X27" s="1">
        <v>0</v>
      </c>
      <c r="Y27" s="1">
        <v>0</v>
      </c>
      <c r="Z27" s="8">
        <f t="shared" si="0"/>
        <v>4.5</v>
      </c>
      <c r="AA27" s="1">
        <v>3.5</v>
      </c>
      <c r="AB27" s="1"/>
      <c r="AC27" s="2">
        <f t="shared" si="1"/>
        <v>8</v>
      </c>
      <c r="AD27" s="4"/>
    </row>
    <row r="28" spans="1:30" x14ac:dyDescent="0.25">
      <c r="A28" s="1">
        <v>26</v>
      </c>
      <c r="B28" s="1">
        <v>829</v>
      </c>
      <c r="C28" s="1" t="s">
        <v>162</v>
      </c>
      <c r="D28" s="1">
        <v>52</v>
      </c>
      <c r="E28" s="13" t="s">
        <v>163</v>
      </c>
      <c r="F28" s="1">
        <v>1</v>
      </c>
      <c r="G28" s="1"/>
      <c r="H28" s="1"/>
      <c r="I28" s="1">
        <v>0</v>
      </c>
      <c r="J28" s="1">
        <v>0</v>
      </c>
      <c r="K28" s="1"/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1</v>
      </c>
      <c r="R28" s="1">
        <v>0</v>
      </c>
      <c r="S28" s="1"/>
      <c r="T28" s="1"/>
      <c r="U28" s="1"/>
      <c r="V28" s="1">
        <v>0</v>
      </c>
      <c r="W28" s="1">
        <v>0</v>
      </c>
      <c r="X28" s="1">
        <v>1</v>
      </c>
      <c r="Y28" s="1">
        <v>0</v>
      </c>
      <c r="Z28" s="8">
        <f t="shared" si="0"/>
        <v>4</v>
      </c>
      <c r="AA28" s="1">
        <v>4</v>
      </c>
      <c r="AB28" s="1"/>
      <c r="AC28" s="2">
        <f t="shared" si="1"/>
        <v>8</v>
      </c>
      <c r="AD28" s="4"/>
    </row>
    <row r="29" spans="1:30" x14ac:dyDescent="0.25">
      <c r="A29" s="1">
        <v>27</v>
      </c>
      <c r="B29" s="1">
        <v>828</v>
      </c>
      <c r="C29" s="1" t="s">
        <v>161</v>
      </c>
      <c r="D29" s="1">
        <v>56</v>
      </c>
      <c r="E29" s="9" t="s">
        <v>182</v>
      </c>
      <c r="F29" s="1">
        <v>1</v>
      </c>
      <c r="G29" s="1">
        <v>0</v>
      </c>
      <c r="H29" s="1"/>
      <c r="I29" s="1">
        <v>0</v>
      </c>
      <c r="J29" s="1">
        <v>0</v>
      </c>
      <c r="K29" s="1"/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1</v>
      </c>
      <c r="R29" s="1">
        <v>0</v>
      </c>
      <c r="S29" s="1"/>
      <c r="T29" s="1">
        <v>0</v>
      </c>
      <c r="U29" s="1">
        <v>1</v>
      </c>
      <c r="V29" s="1">
        <v>0</v>
      </c>
      <c r="W29" s="1">
        <v>0</v>
      </c>
      <c r="X29" s="1">
        <v>0</v>
      </c>
      <c r="Y29" s="1">
        <v>0</v>
      </c>
      <c r="Z29" s="8">
        <f t="shared" si="0"/>
        <v>3.5</v>
      </c>
      <c r="AA29" s="1">
        <v>3.5</v>
      </c>
      <c r="AB29" s="1"/>
      <c r="AC29" s="2">
        <f t="shared" si="1"/>
        <v>7</v>
      </c>
      <c r="AD29" s="4"/>
    </row>
    <row r="30" spans="1:30" x14ac:dyDescent="0.25">
      <c r="A30" s="1">
        <v>28</v>
      </c>
      <c r="B30" s="1">
        <v>804</v>
      </c>
      <c r="C30" s="1" t="s">
        <v>138</v>
      </c>
      <c r="D30" s="1">
        <v>49</v>
      </c>
      <c r="E30" s="1" t="s">
        <v>139</v>
      </c>
      <c r="F30" s="1">
        <v>1</v>
      </c>
      <c r="G30" s="1">
        <v>0</v>
      </c>
      <c r="H30" s="1"/>
      <c r="I30" s="1"/>
      <c r="J30" s="1">
        <v>0</v>
      </c>
      <c r="K30" s="1"/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1</v>
      </c>
      <c r="R30" s="1">
        <v>0</v>
      </c>
      <c r="S30" s="1"/>
      <c r="T30" s="1">
        <v>0</v>
      </c>
      <c r="U30" s="1">
        <v>0</v>
      </c>
      <c r="V30" s="1">
        <v>0</v>
      </c>
      <c r="W30" s="1"/>
      <c r="X30" s="1">
        <v>0</v>
      </c>
      <c r="Y30" s="1">
        <v>0</v>
      </c>
      <c r="Z30" s="8">
        <f t="shared" si="0"/>
        <v>2</v>
      </c>
      <c r="AA30" s="1">
        <v>3</v>
      </c>
      <c r="AB30" s="1"/>
      <c r="AC30" s="2">
        <f t="shared" si="1"/>
        <v>5</v>
      </c>
      <c r="AD30" s="4"/>
    </row>
  </sheetData>
  <sortState ref="A3:AD30">
    <sortCondition descending="1" ref="AC3:AC30"/>
  </sortState>
  <mergeCells count="5">
    <mergeCell ref="AD1:AD2"/>
    <mergeCell ref="AC1:AC2"/>
    <mergeCell ref="F1:Z1"/>
    <mergeCell ref="AB1:AB2"/>
    <mergeCell ref="AA1:AA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workbookViewId="0">
      <selection activeCell="B29" sqref="B29"/>
    </sheetView>
  </sheetViews>
  <sheetFormatPr defaultRowHeight="15" x14ac:dyDescent="0.25"/>
  <cols>
    <col min="1" max="1" width="5.7109375" customWidth="1"/>
    <col min="2" max="2" width="8.140625" customWidth="1"/>
    <col min="3" max="3" width="21.85546875" customWidth="1"/>
    <col min="4" max="4" width="10" customWidth="1"/>
    <col min="5" max="5" width="35.140625" customWidth="1"/>
    <col min="6" max="6" width="3.42578125" customWidth="1"/>
    <col min="7" max="8" width="3.7109375" customWidth="1"/>
    <col min="9" max="9" width="3.5703125" customWidth="1"/>
    <col min="10" max="10" width="3.28515625" customWidth="1"/>
    <col min="11" max="12" width="3.85546875" customWidth="1"/>
    <col min="13" max="13" width="4" customWidth="1"/>
    <col min="14" max="14" width="3.7109375" customWidth="1"/>
    <col min="15" max="15" width="3.85546875" customWidth="1"/>
    <col min="16" max="16" width="3.5703125" customWidth="1"/>
    <col min="17" max="17" width="3.42578125" customWidth="1"/>
    <col min="18" max="18" width="3.28515625" customWidth="1"/>
    <col min="19" max="19" width="3.85546875" customWidth="1"/>
    <col min="20" max="20" width="3.7109375" customWidth="1"/>
    <col min="21" max="21" width="3.42578125" customWidth="1"/>
    <col min="22" max="22" width="3.7109375" customWidth="1"/>
    <col min="23" max="23" width="3.85546875" customWidth="1"/>
    <col min="24" max="24" width="3.7109375" customWidth="1"/>
    <col min="25" max="25" width="3.5703125" customWidth="1"/>
    <col min="26" max="26" width="3.42578125" customWidth="1"/>
    <col min="27" max="27" width="6.7109375" customWidth="1"/>
    <col min="28" max="28" width="7.85546875" customWidth="1"/>
    <col min="29" max="29" width="8.5703125" customWidth="1"/>
    <col min="30" max="30" width="10.140625" customWidth="1"/>
    <col min="32" max="32" width="9.140625" style="3"/>
  </cols>
  <sheetData>
    <row r="1" spans="1:32" x14ac:dyDescent="0.25">
      <c r="A1" s="1"/>
      <c r="B1" s="1"/>
      <c r="C1" s="1"/>
      <c r="D1" s="1"/>
      <c r="E1" s="1"/>
      <c r="F1" s="19" t="s">
        <v>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1"/>
      <c r="AB1" s="26" t="s">
        <v>11</v>
      </c>
      <c r="AC1" s="31" t="s">
        <v>6</v>
      </c>
      <c r="AD1" s="32" t="s">
        <v>5</v>
      </c>
      <c r="AE1" s="30" t="s">
        <v>3</v>
      </c>
      <c r="AF1" s="25" t="s">
        <v>4</v>
      </c>
    </row>
    <row r="2" spans="1:32" x14ac:dyDescent="0.25">
      <c r="A2" s="1" t="s">
        <v>0</v>
      </c>
      <c r="B2" s="1" t="s">
        <v>1</v>
      </c>
      <c r="C2" s="1" t="s">
        <v>8</v>
      </c>
      <c r="D2" s="1" t="s">
        <v>10</v>
      </c>
      <c r="E2" s="1" t="s">
        <v>9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>
        <v>11</v>
      </c>
      <c r="Q2" s="1">
        <v>12</v>
      </c>
      <c r="R2" s="1">
        <v>13</v>
      </c>
      <c r="S2" s="1">
        <v>14</v>
      </c>
      <c r="T2" s="1">
        <v>15</v>
      </c>
      <c r="U2" s="1">
        <v>16</v>
      </c>
      <c r="V2" s="1">
        <v>17</v>
      </c>
      <c r="W2" s="1">
        <v>18</v>
      </c>
      <c r="X2" s="1">
        <v>19</v>
      </c>
      <c r="Y2" s="1">
        <v>20</v>
      </c>
      <c r="Z2" s="1">
        <v>21</v>
      </c>
      <c r="AA2" s="9" t="s">
        <v>7</v>
      </c>
      <c r="AB2" s="27"/>
      <c r="AC2" s="29"/>
      <c r="AD2" s="27"/>
      <c r="AE2" s="30"/>
      <c r="AF2" s="25"/>
    </row>
    <row r="3" spans="1:32" x14ac:dyDescent="0.25">
      <c r="A3" s="1">
        <v>1</v>
      </c>
      <c r="B3" s="1">
        <v>924</v>
      </c>
      <c r="C3" s="1" t="s">
        <v>55</v>
      </c>
      <c r="D3" s="1">
        <v>14</v>
      </c>
      <c r="E3" s="1" t="s">
        <v>30</v>
      </c>
      <c r="F3" s="1">
        <v>1</v>
      </c>
      <c r="G3" s="1">
        <v>1</v>
      </c>
      <c r="H3" s="1">
        <v>0</v>
      </c>
      <c r="I3" s="1">
        <v>0</v>
      </c>
      <c r="J3" s="1">
        <v>1</v>
      </c>
      <c r="K3" s="1">
        <v>1</v>
      </c>
      <c r="L3" s="1">
        <v>0</v>
      </c>
      <c r="M3" s="1">
        <v>1</v>
      </c>
      <c r="N3" s="1">
        <v>0</v>
      </c>
      <c r="O3" s="1">
        <v>1</v>
      </c>
      <c r="P3" s="1">
        <v>1</v>
      </c>
      <c r="Q3" s="1">
        <v>1</v>
      </c>
      <c r="R3" s="1">
        <v>1</v>
      </c>
      <c r="S3" s="1">
        <v>0</v>
      </c>
      <c r="T3" s="1">
        <v>0</v>
      </c>
      <c r="U3" s="1">
        <v>0</v>
      </c>
      <c r="V3" s="1">
        <v>1</v>
      </c>
      <c r="W3" s="1">
        <v>1</v>
      </c>
      <c r="X3" s="1">
        <v>1</v>
      </c>
      <c r="Y3" s="1">
        <v>1</v>
      </c>
      <c r="Z3" s="1">
        <v>1</v>
      </c>
      <c r="AA3" s="5">
        <f t="shared" ref="AA3:AA22" si="0">SUM(F3:M3)+1.5*SUM(N3:U3)+2*SUM(V3:X3)+3*SUM(Y3:Z3)</f>
        <v>23</v>
      </c>
      <c r="AB3" s="1">
        <v>11.5</v>
      </c>
      <c r="AC3" s="1">
        <v>6.5</v>
      </c>
      <c r="AD3" s="1">
        <v>5</v>
      </c>
      <c r="AE3" s="2">
        <f t="shared" ref="AE3:AE22" si="1">AA3+AB3+AC3+AD3</f>
        <v>46</v>
      </c>
      <c r="AF3" s="7">
        <v>1</v>
      </c>
    </row>
    <row r="4" spans="1:32" x14ac:dyDescent="0.25">
      <c r="A4" s="1">
        <v>2</v>
      </c>
      <c r="B4" s="1">
        <v>919</v>
      </c>
      <c r="C4" s="1" t="s">
        <v>62</v>
      </c>
      <c r="D4" s="1">
        <v>47</v>
      </c>
      <c r="E4" s="1" t="s">
        <v>33</v>
      </c>
      <c r="F4" s="1">
        <v>1</v>
      </c>
      <c r="G4" s="1">
        <v>1</v>
      </c>
      <c r="H4" s="1">
        <v>0</v>
      </c>
      <c r="I4" s="1">
        <v>1</v>
      </c>
      <c r="J4" s="1">
        <v>0</v>
      </c>
      <c r="K4" s="1">
        <v>1</v>
      </c>
      <c r="L4" s="1">
        <v>1</v>
      </c>
      <c r="M4" s="1">
        <v>1</v>
      </c>
      <c r="N4" s="1">
        <v>0</v>
      </c>
      <c r="O4" s="1">
        <v>0</v>
      </c>
      <c r="P4" s="1">
        <v>1</v>
      </c>
      <c r="Q4" s="1">
        <v>1</v>
      </c>
      <c r="R4" s="1">
        <v>1</v>
      </c>
      <c r="S4" s="1">
        <v>0</v>
      </c>
      <c r="T4" s="1">
        <v>0</v>
      </c>
      <c r="U4" s="1">
        <v>1</v>
      </c>
      <c r="V4" s="1">
        <v>1</v>
      </c>
      <c r="W4" s="1">
        <v>1</v>
      </c>
      <c r="X4" s="1">
        <v>1</v>
      </c>
      <c r="Y4" s="1">
        <v>1</v>
      </c>
      <c r="Z4" s="1">
        <v>1</v>
      </c>
      <c r="AA4" s="5">
        <f t="shared" si="0"/>
        <v>24</v>
      </c>
      <c r="AB4" s="1">
        <v>4</v>
      </c>
      <c r="AC4" s="1">
        <v>4.5</v>
      </c>
      <c r="AD4" s="1">
        <v>5</v>
      </c>
      <c r="AE4" s="2">
        <f t="shared" si="1"/>
        <v>37.5</v>
      </c>
      <c r="AF4" s="7">
        <v>2</v>
      </c>
    </row>
    <row r="5" spans="1:32" x14ac:dyDescent="0.25">
      <c r="A5" s="1">
        <v>3</v>
      </c>
      <c r="B5" s="1">
        <v>922</v>
      </c>
      <c r="C5" s="1" t="s">
        <v>58</v>
      </c>
      <c r="D5" s="1">
        <v>33</v>
      </c>
      <c r="E5" s="1" t="s">
        <v>59</v>
      </c>
      <c r="F5" s="1">
        <v>1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1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1</v>
      </c>
      <c r="W5" s="1">
        <v>1</v>
      </c>
      <c r="X5" s="1">
        <v>1</v>
      </c>
      <c r="Y5" s="1">
        <v>1</v>
      </c>
      <c r="Z5" s="1">
        <v>1</v>
      </c>
      <c r="AA5" s="5">
        <f t="shared" si="0"/>
        <v>22</v>
      </c>
      <c r="AB5" s="1">
        <v>4</v>
      </c>
      <c r="AC5" s="10">
        <v>2</v>
      </c>
      <c r="AD5" s="1">
        <v>7</v>
      </c>
      <c r="AE5" s="2">
        <f t="shared" si="1"/>
        <v>35</v>
      </c>
      <c r="AF5" s="7">
        <v>3</v>
      </c>
    </row>
    <row r="6" spans="1:32" x14ac:dyDescent="0.25">
      <c r="A6" s="1">
        <v>4</v>
      </c>
      <c r="B6" s="1">
        <v>928</v>
      </c>
      <c r="C6" s="1" t="s">
        <v>49</v>
      </c>
      <c r="D6" s="1">
        <v>57</v>
      </c>
      <c r="E6" s="9" t="s">
        <v>107</v>
      </c>
      <c r="F6" s="1">
        <v>1</v>
      </c>
      <c r="G6" s="1">
        <v>1</v>
      </c>
      <c r="H6" s="1">
        <v>0</v>
      </c>
      <c r="I6" s="1">
        <v>1</v>
      </c>
      <c r="J6" s="1">
        <v>0</v>
      </c>
      <c r="K6" s="1">
        <v>1</v>
      </c>
      <c r="L6" s="1">
        <v>0</v>
      </c>
      <c r="M6" s="1">
        <v>0</v>
      </c>
      <c r="N6" s="1">
        <v>0</v>
      </c>
      <c r="O6" s="1">
        <v>0</v>
      </c>
      <c r="P6" s="1">
        <v>1</v>
      </c>
      <c r="Q6" s="1">
        <v>1</v>
      </c>
      <c r="R6" s="1">
        <v>1</v>
      </c>
      <c r="S6" s="1">
        <v>0</v>
      </c>
      <c r="T6" s="1">
        <v>1</v>
      </c>
      <c r="U6" s="1">
        <v>1</v>
      </c>
      <c r="V6" s="1">
        <v>1</v>
      </c>
      <c r="W6" s="1">
        <v>1</v>
      </c>
      <c r="X6" s="1">
        <v>1</v>
      </c>
      <c r="Y6" s="1">
        <v>1</v>
      </c>
      <c r="Z6" s="1">
        <v>1</v>
      </c>
      <c r="AA6" s="5">
        <f t="shared" si="0"/>
        <v>23.5</v>
      </c>
      <c r="AB6" s="1">
        <v>3.5</v>
      </c>
      <c r="AC6" s="10"/>
      <c r="AD6" s="1">
        <v>7</v>
      </c>
      <c r="AE6" s="2">
        <f t="shared" si="1"/>
        <v>34</v>
      </c>
      <c r="AF6" s="7"/>
    </row>
    <row r="7" spans="1:32" x14ac:dyDescent="0.25">
      <c r="A7" s="1">
        <v>5</v>
      </c>
      <c r="B7" s="1">
        <v>932</v>
      </c>
      <c r="C7" s="1" t="s">
        <v>44</v>
      </c>
      <c r="D7" s="1">
        <v>49</v>
      </c>
      <c r="E7" s="1" t="s">
        <v>173</v>
      </c>
      <c r="F7" s="1">
        <v>1</v>
      </c>
      <c r="G7" s="1">
        <v>1</v>
      </c>
      <c r="H7" s="1">
        <v>0</v>
      </c>
      <c r="I7" s="1">
        <v>0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0</v>
      </c>
      <c r="P7" s="1">
        <v>1</v>
      </c>
      <c r="Q7" s="1">
        <v>1</v>
      </c>
      <c r="R7" s="1">
        <v>1</v>
      </c>
      <c r="S7" s="1">
        <v>0</v>
      </c>
      <c r="T7" s="1">
        <v>1</v>
      </c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0</v>
      </c>
      <c r="AA7" s="5">
        <f t="shared" si="0"/>
        <v>24</v>
      </c>
      <c r="AB7" s="1">
        <v>4</v>
      </c>
      <c r="AC7" s="1"/>
      <c r="AD7" s="1">
        <v>3</v>
      </c>
      <c r="AE7" s="2">
        <f t="shared" si="1"/>
        <v>31</v>
      </c>
      <c r="AF7" s="1"/>
    </row>
    <row r="8" spans="1:32" x14ac:dyDescent="0.25">
      <c r="A8" s="1">
        <v>6</v>
      </c>
      <c r="B8" s="1">
        <v>926</v>
      </c>
      <c r="C8" s="1" t="s">
        <v>51</v>
      </c>
      <c r="D8" s="1">
        <v>33</v>
      </c>
      <c r="E8" s="1" t="s">
        <v>52</v>
      </c>
      <c r="F8" s="1">
        <v>1</v>
      </c>
      <c r="G8" s="1">
        <v>1</v>
      </c>
      <c r="H8" s="1">
        <v>0</v>
      </c>
      <c r="I8" s="1">
        <v>0</v>
      </c>
      <c r="J8" s="1">
        <v>0</v>
      </c>
      <c r="K8" s="1">
        <v>1</v>
      </c>
      <c r="L8" s="1">
        <v>0</v>
      </c>
      <c r="M8" s="1">
        <v>1</v>
      </c>
      <c r="N8" s="1">
        <v>0</v>
      </c>
      <c r="O8" s="1">
        <v>0</v>
      </c>
      <c r="P8" s="1">
        <v>1</v>
      </c>
      <c r="Q8" s="1">
        <v>1</v>
      </c>
      <c r="R8" s="1">
        <v>1</v>
      </c>
      <c r="S8" s="1">
        <v>0</v>
      </c>
      <c r="T8" s="1">
        <v>0</v>
      </c>
      <c r="U8" s="1">
        <v>0</v>
      </c>
      <c r="V8" s="1">
        <v>0</v>
      </c>
      <c r="W8" s="1">
        <v>1</v>
      </c>
      <c r="X8" s="1">
        <v>1</v>
      </c>
      <c r="Y8" s="1">
        <v>0</v>
      </c>
      <c r="Z8" s="1">
        <v>0</v>
      </c>
      <c r="AA8" s="5">
        <f t="shared" si="0"/>
        <v>12.5</v>
      </c>
      <c r="AB8" s="1">
        <v>8</v>
      </c>
      <c r="AC8" s="10">
        <v>3</v>
      </c>
      <c r="AD8" s="1">
        <v>7</v>
      </c>
      <c r="AE8" s="2">
        <f t="shared" si="1"/>
        <v>30.5</v>
      </c>
      <c r="AF8" s="7"/>
    </row>
    <row r="9" spans="1:32" x14ac:dyDescent="0.25">
      <c r="A9" s="1">
        <v>7</v>
      </c>
      <c r="B9" s="1">
        <v>933</v>
      </c>
      <c r="C9" s="1" t="s">
        <v>43</v>
      </c>
      <c r="D9" s="1">
        <v>19</v>
      </c>
      <c r="E9" s="1" t="s">
        <v>89</v>
      </c>
      <c r="F9" s="1">
        <v>1</v>
      </c>
      <c r="G9" s="1">
        <v>1</v>
      </c>
      <c r="H9" s="1">
        <v>0</v>
      </c>
      <c r="I9" s="1">
        <v>0</v>
      </c>
      <c r="J9" s="1">
        <v>1</v>
      </c>
      <c r="K9" s="1">
        <v>1</v>
      </c>
      <c r="L9" s="1">
        <v>1</v>
      </c>
      <c r="M9" s="1">
        <v>1</v>
      </c>
      <c r="N9" s="1">
        <v>0</v>
      </c>
      <c r="O9" s="1">
        <v>0</v>
      </c>
      <c r="P9" s="1">
        <v>1</v>
      </c>
      <c r="Q9" s="1">
        <v>1</v>
      </c>
      <c r="R9" s="1">
        <v>1</v>
      </c>
      <c r="S9" s="1">
        <v>0</v>
      </c>
      <c r="T9" s="1">
        <v>0</v>
      </c>
      <c r="U9" s="1">
        <v>1</v>
      </c>
      <c r="V9" s="1">
        <v>0</v>
      </c>
      <c r="W9" s="1">
        <v>1</v>
      </c>
      <c r="X9" s="1">
        <v>0</v>
      </c>
      <c r="Y9" s="1">
        <v>0</v>
      </c>
      <c r="Z9" s="1">
        <v>1</v>
      </c>
      <c r="AA9" s="5">
        <f t="shared" si="0"/>
        <v>17</v>
      </c>
      <c r="AB9" s="1">
        <v>5.5</v>
      </c>
      <c r="AC9" s="1"/>
      <c r="AD9" s="1">
        <v>5</v>
      </c>
      <c r="AE9" s="2">
        <f t="shared" si="1"/>
        <v>27.5</v>
      </c>
      <c r="AF9" s="1"/>
    </row>
    <row r="10" spans="1:32" x14ac:dyDescent="0.25">
      <c r="A10" s="1">
        <v>8</v>
      </c>
      <c r="B10" s="1">
        <v>917</v>
      </c>
      <c r="C10" s="1" t="s">
        <v>63</v>
      </c>
      <c r="D10" s="1">
        <v>48</v>
      </c>
      <c r="E10" s="1" t="s">
        <v>64</v>
      </c>
      <c r="F10" s="1">
        <v>0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1</v>
      </c>
      <c r="R10" s="1">
        <v>1</v>
      </c>
      <c r="S10" s="1">
        <v>0</v>
      </c>
      <c r="T10" s="1">
        <v>0</v>
      </c>
      <c r="U10" s="1">
        <v>1</v>
      </c>
      <c r="V10" s="1">
        <v>0</v>
      </c>
      <c r="W10" s="1">
        <v>0</v>
      </c>
      <c r="X10" s="1">
        <v>1</v>
      </c>
      <c r="Y10" s="1">
        <v>1</v>
      </c>
      <c r="Z10" s="1">
        <v>1</v>
      </c>
      <c r="AA10" s="5">
        <f t="shared" si="0"/>
        <v>15</v>
      </c>
      <c r="AB10" s="1">
        <v>3</v>
      </c>
      <c r="AC10" s="1">
        <v>1.5</v>
      </c>
      <c r="AD10" s="1">
        <v>7</v>
      </c>
      <c r="AE10" s="2">
        <f t="shared" si="1"/>
        <v>26.5</v>
      </c>
      <c r="AF10" s="7"/>
    </row>
    <row r="11" spans="1:32" x14ac:dyDescent="0.25">
      <c r="A11" s="1">
        <v>9</v>
      </c>
      <c r="B11" s="1">
        <v>930</v>
      </c>
      <c r="C11" s="1" t="s">
        <v>46</v>
      </c>
      <c r="D11" s="1">
        <v>2</v>
      </c>
      <c r="E11" s="1" t="s">
        <v>21</v>
      </c>
      <c r="F11" s="1">
        <v>1</v>
      </c>
      <c r="G11" s="1">
        <v>1</v>
      </c>
      <c r="H11" s="1">
        <v>0</v>
      </c>
      <c r="I11" s="1">
        <v>1</v>
      </c>
      <c r="J11" s="1">
        <v>0</v>
      </c>
      <c r="K11" s="1">
        <v>1</v>
      </c>
      <c r="L11" s="1">
        <v>0</v>
      </c>
      <c r="M11" s="1">
        <v>1</v>
      </c>
      <c r="N11" s="1">
        <v>0</v>
      </c>
      <c r="O11" s="1">
        <v>1</v>
      </c>
      <c r="P11" s="1">
        <v>1</v>
      </c>
      <c r="Q11" s="1">
        <v>1</v>
      </c>
      <c r="R11" s="1">
        <v>1</v>
      </c>
      <c r="S11" s="1">
        <v>0</v>
      </c>
      <c r="T11" s="1">
        <v>1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5">
        <f t="shared" si="0"/>
        <v>12.5</v>
      </c>
      <c r="AB11" s="1">
        <v>4</v>
      </c>
      <c r="AC11" s="1">
        <v>5</v>
      </c>
      <c r="AD11" s="1">
        <v>5</v>
      </c>
      <c r="AE11" s="2">
        <f t="shared" si="1"/>
        <v>26.5</v>
      </c>
      <c r="AF11" s="7"/>
    </row>
    <row r="12" spans="1:32" x14ac:dyDescent="0.25">
      <c r="A12" s="1">
        <v>10</v>
      </c>
      <c r="B12" s="1">
        <v>931</v>
      </c>
      <c r="C12" s="1" t="s">
        <v>45</v>
      </c>
      <c r="D12" s="1">
        <v>37</v>
      </c>
      <c r="E12" s="9" t="s">
        <v>178</v>
      </c>
      <c r="F12" s="1">
        <v>1</v>
      </c>
      <c r="G12" s="1">
        <v>1</v>
      </c>
      <c r="H12" s="1">
        <v>0</v>
      </c>
      <c r="I12" s="1">
        <v>1</v>
      </c>
      <c r="J12" s="1">
        <v>0</v>
      </c>
      <c r="K12" s="1">
        <v>1</v>
      </c>
      <c r="L12" s="1">
        <v>0</v>
      </c>
      <c r="M12" s="1">
        <v>1</v>
      </c>
      <c r="N12" s="1">
        <v>0</v>
      </c>
      <c r="O12" s="1">
        <v>0</v>
      </c>
      <c r="P12" s="1">
        <v>1</v>
      </c>
      <c r="Q12" s="1">
        <v>1</v>
      </c>
      <c r="R12" s="1">
        <v>1</v>
      </c>
      <c r="S12" s="1">
        <v>0</v>
      </c>
      <c r="T12" s="1">
        <v>1</v>
      </c>
      <c r="U12" s="1">
        <v>0</v>
      </c>
      <c r="V12" s="1">
        <v>0</v>
      </c>
      <c r="W12" s="1">
        <v>0</v>
      </c>
      <c r="X12" s="1">
        <v>1</v>
      </c>
      <c r="Y12" s="1">
        <v>0</v>
      </c>
      <c r="Z12" s="1">
        <v>1</v>
      </c>
      <c r="AA12" s="5">
        <f t="shared" si="0"/>
        <v>16</v>
      </c>
      <c r="AB12" s="1">
        <v>8</v>
      </c>
      <c r="AC12" s="1"/>
      <c r="AD12" s="1"/>
      <c r="AE12" s="2">
        <f t="shared" si="1"/>
        <v>24</v>
      </c>
      <c r="AF12" s="7"/>
    </row>
    <row r="13" spans="1:32" x14ac:dyDescent="0.25">
      <c r="A13" s="1">
        <v>11</v>
      </c>
      <c r="B13" s="1">
        <v>929</v>
      </c>
      <c r="C13" s="1" t="s">
        <v>47</v>
      </c>
      <c r="D13" s="1">
        <v>15</v>
      </c>
      <c r="E13" s="1" t="s">
        <v>48</v>
      </c>
      <c r="F13" s="1">
        <v>1</v>
      </c>
      <c r="G13" s="1">
        <v>1</v>
      </c>
      <c r="H13" s="1">
        <v>0</v>
      </c>
      <c r="I13" s="1">
        <v>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1</v>
      </c>
      <c r="R13" s="1">
        <v>1</v>
      </c>
      <c r="S13" s="1">
        <v>0</v>
      </c>
      <c r="T13" s="1">
        <v>1</v>
      </c>
      <c r="U13" s="1">
        <v>0</v>
      </c>
      <c r="V13" s="1">
        <v>0</v>
      </c>
      <c r="W13" s="1">
        <v>1</v>
      </c>
      <c r="X13" s="1">
        <v>0</v>
      </c>
      <c r="Y13" s="1">
        <v>0</v>
      </c>
      <c r="Z13" s="1">
        <v>0</v>
      </c>
      <c r="AA13" s="5">
        <f t="shared" si="0"/>
        <v>9.5</v>
      </c>
      <c r="AB13" s="1">
        <v>4.5</v>
      </c>
      <c r="AC13" s="1">
        <v>1</v>
      </c>
      <c r="AD13" s="1">
        <v>7</v>
      </c>
      <c r="AE13" s="2">
        <f t="shared" si="1"/>
        <v>22</v>
      </c>
      <c r="AF13" s="7"/>
    </row>
    <row r="14" spans="1:32" x14ac:dyDescent="0.25">
      <c r="A14" s="1">
        <v>12</v>
      </c>
      <c r="B14" s="1">
        <v>927</v>
      </c>
      <c r="C14" s="1" t="s">
        <v>50</v>
      </c>
      <c r="D14" s="1">
        <v>49</v>
      </c>
      <c r="E14" s="9" t="s">
        <v>19</v>
      </c>
      <c r="F14" s="1">
        <v>1</v>
      </c>
      <c r="G14" s="1">
        <v>1</v>
      </c>
      <c r="H14" s="1">
        <v>0</v>
      </c>
      <c r="I14" s="1">
        <v>1</v>
      </c>
      <c r="J14" s="1">
        <v>1</v>
      </c>
      <c r="K14" s="1">
        <v>1</v>
      </c>
      <c r="L14" s="1">
        <v>0</v>
      </c>
      <c r="M14" s="1">
        <v>0</v>
      </c>
      <c r="N14" s="1">
        <v>0</v>
      </c>
      <c r="O14" s="1">
        <v>0</v>
      </c>
      <c r="P14" s="1">
        <v>1</v>
      </c>
      <c r="Q14" s="1">
        <v>1</v>
      </c>
      <c r="R14" s="1">
        <v>1</v>
      </c>
      <c r="S14" s="1">
        <v>0</v>
      </c>
      <c r="T14" s="1">
        <v>1</v>
      </c>
      <c r="U14" s="1">
        <v>1</v>
      </c>
      <c r="V14" s="1">
        <v>1</v>
      </c>
      <c r="W14" s="1">
        <v>0</v>
      </c>
      <c r="X14" s="1">
        <v>0</v>
      </c>
      <c r="Y14" s="1">
        <v>1</v>
      </c>
      <c r="Z14" s="1">
        <v>0</v>
      </c>
      <c r="AA14" s="5">
        <f t="shared" si="0"/>
        <v>17.5</v>
      </c>
      <c r="AB14" s="1">
        <v>4</v>
      </c>
      <c r="AC14" s="1"/>
      <c r="AD14" s="1"/>
      <c r="AE14" s="2">
        <f t="shared" si="1"/>
        <v>21.5</v>
      </c>
      <c r="AF14" s="7"/>
    </row>
    <row r="15" spans="1:32" x14ac:dyDescent="0.25">
      <c r="A15" s="1">
        <v>13</v>
      </c>
      <c r="B15" s="1">
        <v>902</v>
      </c>
      <c r="C15" s="1" t="s">
        <v>70</v>
      </c>
      <c r="D15" s="1">
        <v>56</v>
      </c>
      <c r="E15" s="1" t="s">
        <v>71</v>
      </c>
      <c r="F15" s="1">
        <v>1</v>
      </c>
      <c r="G15" s="1">
        <v>1</v>
      </c>
      <c r="H15" s="1">
        <v>0</v>
      </c>
      <c r="I15" s="1">
        <v>1</v>
      </c>
      <c r="J15" s="1">
        <v>1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1</v>
      </c>
      <c r="Q15" s="1">
        <v>1</v>
      </c>
      <c r="R15" s="1">
        <v>1</v>
      </c>
      <c r="S15" s="1">
        <v>0</v>
      </c>
      <c r="T15" s="1">
        <v>0</v>
      </c>
      <c r="U15" s="1">
        <v>1</v>
      </c>
      <c r="V15" s="1">
        <v>0</v>
      </c>
      <c r="W15" s="1">
        <v>0</v>
      </c>
      <c r="X15" s="1">
        <v>1</v>
      </c>
      <c r="Y15" s="1">
        <v>1</v>
      </c>
      <c r="Z15" s="1">
        <v>1</v>
      </c>
      <c r="AA15" s="5">
        <f t="shared" si="0"/>
        <v>19</v>
      </c>
      <c r="AB15" s="1">
        <v>1.5</v>
      </c>
      <c r="AC15" s="1"/>
      <c r="AD15" s="1">
        <v>0</v>
      </c>
      <c r="AE15" s="2">
        <f t="shared" si="1"/>
        <v>20.5</v>
      </c>
      <c r="AF15" s="7"/>
    </row>
    <row r="16" spans="1:32" x14ac:dyDescent="0.25">
      <c r="A16" s="1">
        <v>14</v>
      </c>
      <c r="B16" s="1">
        <v>912</v>
      </c>
      <c r="C16" s="1" t="s">
        <v>68</v>
      </c>
      <c r="D16" s="1">
        <v>26</v>
      </c>
      <c r="E16" s="1" t="s">
        <v>69</v>
      </c>
      <c r="F16" s="1">
        <v>0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1</v>
      </c>
      <c r="R16" s="1">
        <v>1</v>
      </c>
      <c r="S16" s="1">
        <v>0</v>
      </c>
      <c r="T16" s="1">
        <v>1</v>
      </c>
      <c r="U16" s="1">
        <v>0</v>
      </c>
      <c r="V16" s="1">
        <v>1</v>
      </c>
      <c r="W16" s="1">
        <v>1</v>
      </c>
      <c r="X16" s="1">
        <v>1</v>
      </c>
      <c r="Y16" s="1">
        <v>0</v>
      </c>
      <c r="Z16" s="1">
        <v>0</v>
      </c>
      <c r="AA16" s="5">
        <f t="shared" si="0"/>
        <v>11.5</v>
      </c>
      <c r="AB16" s="1">
        <v>5</v>
      </c>
      <c r="AC16" s="1"/>
      <c r="AD16" s="1"/>
      <c r="AE16" s="2">
        <f t="shared" si="1"/>
        <v>16.5</v>
      </c>
      <c r="AF16" s="7"/>
    </row>
    <row r="17" spans="1:32" x14ac:dyDescent="0.25">
      <c r="A17" s="1">
        <v>15</v>
      </c>
      <c r="B17" s="1">
        <v>923</v>
      </c>
      <c r="C17" s="1" t="s">
        <v>56</v>
      </c>
      <c r="D17" s="1">
        <v>40</v>
      </c>
      <c r="E17" s="1" t="s">
        <v>13</v>
      </c>
      <c r="F17" s="1">
        <v>1</v>
      </c>
      <c r="G17" s="1">
        <v>1</v>
      </c>
      <c r="H17" s="1">
        <v>0</v>
      </c>
      <c r="I17" s="1">
        <v>0</v>
      </c>
      <c r="J17" s="1">
        <v>0</v>
      </c>
      <c r="K17" s="1">
        <v>1</v>
      </c>
      <c r="L17" s="1">
        <v>1</v>
      </c>
      <c r="M17" s="1">
        <v>0</v>
      </c>
      <c r="N17" s="1">
        <v>0</v>
      </c>
      <c r="O17" s="1">
        <v>0</v>
      </c>
      <c r="P17" s="1">
        <v>1</v>
      </c>
      <c r="Q17" s="1">
        <v>1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1</v>
      </c>
      <c r="X17" s="1">
        <v>0</v>
      </c>
      <c r="Y17" s="1">
        <v>1</v>
      </c>
      <c r="Z17" s="1">
        <v>0</v>
      </c>
      <c r="AA17" s="5">
        <f t="shared" si="0"/>
        <v>12</v>
      </c>
      <c r="AB17" s="1">
        <v>1.5</v>
      </c>
      <c r="AC17" s="1">
        <v>1.5</v>
      </c>
      <c r="AD17" s="1"/>
      <c r="AE17" s="2">
        <f t="shared" si="1"/>
        <v>15</v>
      </c>
      <c r="AF17" s="7"/>
    </row>
    <row r="18" spans="1:32" x14ac:dyDescent="0.25">
      <c r="A18" s="1">
        <v>16</v>
      </c>
      <c r="B18" s="1">
        <v>921</v>
      </c>
      <c r="C18" s="1" t="s">
        <v>60</v>
      </c>
      <c r="D18" s="1">
        <v>17</v>
      </c>
      <c r="E18" s="1" t="s">
        <v>61</v>
      </c>
      <c r="F18" s="1">
        <v>1</v>
      </c>
      <c r="G18" s="1">
        <v>1</v>
      </c>
      <c r="H18" s="1">
        <v>0</v>
      </c>
      <c r="I18" s="1">
        <v>0</v>
      </c>
      <c r="J18" s="1">
        <v>1</v>
      </c>
      <c r="K18" s="1"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0</v>
      </c>
      <c r="T18" s="1">
        <v>1</v>
      </c>
      <c r="U18" s="1">
        <v>1</v>
      </c>
      <c r="V18" s="1">
        <v>1</v>
      </c>
      <c r="W18" s="1">
        <v>0</v>
      </c>
      <c r="X18" s="1">
        <v>1</v>
      </c>
      <c r="Y18" s="1">
        <v>0</v>
      </c>
      <c r="Z18" s="1">
        <v>0</v>
      </c>
      <c r="AA18" s="5">
        <f t="shared" si="0"/>
        <v>12.5</v>
      </c>
      <c r="AB18" s="1">
        <v>1</v>
      </c>
      <c r="AC18" s="1">
        <v>1</v>
      </c>
      <c r="AD18" s="1">
        <v>0</v>
      </c>
      <c r="AE18" s="2">
        <f t="shared" si="1"/>
        <v>14.5</v>
      </c>
      <c r="AF18" s="7"/>
    </row>
    <row r="19" spans="1:32" x14ac:dyDescent="0.25">
      <c r="A19" s="1">
        <v>17</v>
      </c>
      <c r="B19" s="1">
        <v>914</v>
      </c>
      <c r="C19" s="1" t="s">
        <v>66</v>
      </c>
      <c r="D19" s="1">
        <v>19</v>
      </c>
      <c r="E19" s="1" t="s">
        <v>67</v>
      </c>
      <c r="F19" s="1">
        <v>1</v>
      </c>
      <c r="G19" s="1">
        <v>1</v>
      </c>
      <c r="H19" s="1">
        <v>0</v>
      </c>
      <c r="I19" s="1">
        <v>0</v>
      </c>
      <c r="J19" s="1">
        <v>1</v>
      </c>
      <c r="K19" s="1">
        <v>1</v>
      </c>
      <c r="L19" s="1">
        <v>1</v>
      </c>
      <c r="M19" s="1">
        <v>1</v>
      </c>
      <c r="N19" s="1">
        <v>0</v>
      </c>
      <c r="O19" s="1">
        <v>0</v>
      </c>
      <c r="P19" s="1">
        <v>0</v>
      </c>
      <c r="Q19" s="1">
        <v>1</v>
      </c>
      <c r="R19" s="1">
        <v>1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5">
        <f t="shared" si="0"/>
        <v>9</v>
      </c>
      <c r="AB19" s="1">
        <v>3.5</v>
      </c>
      <c r="AC19" s="1"/>
      <c r="AD19" s="1"/>
      <c r="AE19" s="2">
        <f t="shared" si="1"/>
        <v>12.5</v>
      </c>
      <c r="AF19" s="7"/>
    </row>
    <row r="20" spans="1:32" x14ac:dyDescent="0.25">
      <c r="A20" s="1">
        <v>18</v>
      </c>
      <c r="B20" s="1">
        <v>934</v>
      </c>
      <c r="C20" s="1" t="s">
        <v>42</v>
      </c>
      <c r="D20" s="1">
        <v>9</v>
      </c>
      <c r="E20" s="1" t="s">
        <v>57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1</v>
      </c>
      <c r="R20" s="1">
        <v>1</v>
      </c>
      <c r="S20" s="1">
        <v>0</v>
      </c>
      <c r="T20" s="1">
        <v>0</v>
      </c>
      <c r="U20" s="1">
        <v>0</v>
      </c>
      <c r="V20" s="1">
        <v>0</v>
      </c>
      <c r="W20" s="1">
        <v>1</v>
      </c>
      <c r="X20" s="1">
        <v>0</v>
      </c>
      <c r="Y20" s="1">
        <v>1</v>
      </c>
      <c r="Z20" s="1">
        <v>0</v>
      </c>
      <c r="AA20" s="5">
        <f t="shared" si="0"/>
        <v>9</v>
      </c>
      <c r="AB20" s="1">
        <v>3</v>
      </c>
      <c r="AC20" s="1">
        <v>0</v>
      </c>
      <c r="AD20" s="1">
        <v>0</v>
      </c>
      <c r="AE20" s="2">
        <f t="shared" si="1"/>
        <v>12</v>
      </c>
      <c r="AF20" s="1"/>
    </row>
    <row r="21" spans="1:32" x14ac:dyDescent="0.25">
      <c r="A21" s="1">
        <v>19</v>
      </c>
      <c r="B21" s="13" t="s">
        <v>172</v>
      </c>
      <c r="C21" s="1" t="s">
        <v>53</v>
      </c>
      <c r="D21" s="1">
        <v>63</v>
      </c>
      <c r="E21" s="1" t="s">
        <v>54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1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1</v>
      </c>
      <c r="S21" s="1">
        <v>0</v>
      </c>
      <c r="T21" s="1">
        <v>0</v>
      </c>
      <c r="U21" s="1">
        <v>0</v>
      </c>
      <c r="V21" s="1">
        <v>0</v>
      </c>
      <c r="W21" s="1">
        <v>1</v>
      </c>
      <c r="X21" s="1">
        <v>0</v>
      </c>
      <c r="Y21" s="1">
        <v>0</v>
      </c>
      <c r="Z21" s="1">
        <v>0</v>
      </c>
      <c r="AA21" s="5">
        <f t="shared" si="0"/>
        <v>4.5</v>
      </c>
      <c r="AB21" s="1">
        <v>2.5</v>
      </c>
      <c r="AC21" s="1">
        <v>0.5</v>
      </c>
      <c r="AD21" s="1">
        <v>4</v>
      </c>
      <c r="AE21" s="2">
        <f t="shared" si="1"/>
        <v>11.5</v>
      </c>
      <c r="AF21" s="7"/>
    </row>
    <row r="22" spans="1:32" x14ac:dyDescent="0.25">
      <c r="A22" s="1">
        <v>20</v>
      </c>
      <c r="B22" s="1">
        <v>916</v>
      </c>
      <c r="C22" s="1" t="s">
        <v>65</v>
      </c>
      <c r="D22" s="1">
        <v>27</v>
      </c>
      <c r="E22" s="9" t="s">
        <v>174</v>
      </c>
      <c r="F22" s="1">
        <v>1</v>
      </c>
      <c r="G22" s="1">
        <v>1</v>
      </c>
      <c r="H22" s="1">
        <v>0</v>
      </c>
      <c r="I22" s="1">
        <v>1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1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5">
        <f t="shared" si="0"/>
        <v>5.5</v>
      </c>
      <c r="AB22" s="1">
        <v>4</v>
      </c>
      <c r="AC22" s="1"/>
      <c r="AD22" s="1"/>
      <c r="AE22" s="2">
        <f t="shared" si="1"/>
        <v>9.5</v>
      </c>
      <c r="AF22" s="7"/>
    </row>
    <row r="23" spans="1:32" x14ac:dyDescent="0.25">
      <c r="AF23"/>
    </row>
    <row r="24" spans="1:32" x14ac:dyDescent="0.25">
      <c r="AF24"/>
    </row>
    <row r="25" spans="1:32" x14ac:dyDescent="0.25">
      <c r="AF25"/>
    </row>
    <row r="26" spans="1:32" x14ac:dyDescent="0.25">
      <c r="AF26"/>
    </row>
    <row r="27" spans="1:32" x14ac:dyDescent="0.25">
      <c r="AF27"/>
    </row>
  </sheetData>
  <sortState ref="A3:AF22">
    <sortCondition descending="1" ref="AE3:AE22"/>
  </sortState>
  <mergeCells count="6">
    <mergeCell ref="AB1:AB2"/>
    <mergeCell ref="AE1:AE2"/>
    <mergeCell ref="AF1:AF2"/>
    <mergeCell ref="AC1:AC2"/>
    <mergeCell ref="F1:AA1"/>
    <mergeCell ref="AD1:AD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8"/>
  <sheetViews>
    <sheetView workbookViewId="0">
      <selection activeCell="E34" sqref="E34"/>
    </sheetView>
  </sheetViews>
  <sheetFormatPr defaultRowHeight="15" x14ac:dyDescent="0.25"/>
  <cols>
    <col min="1" max="1" width="6.140625" customWidth="1"/>
    <col min="2" max="2" width="7.7109375" customWidth="1"/>
    <col min="3" max="3" width="22.5703125" customWidth="1"/>
    <col min="4" max="4" width="10" customWidth="1"/>
    <col min="5" max="5" width="35.5703125" customWidth="1"/>
    <col min="6" max="6" width="4" customWidth="1"/>
    <col min="7" max="7" width="3.85546875" customWidth="1"/>
    <col min="8" max="8" width="3.7109375" customWidth="1"/>
    <col min="9" max="9" width="3.42578125" customWidth="1"/>
    <col min="10" max="10" width="3.28515625" customWidth="1"/>
    <col min="11" max="11" width="3.140625" customWidth="1"/>
    <col min="12" max="12" width="3.28515625" customWidth="1"/>
    <col min="13" max="13" width="3.5703125" customWidth="1"/>
    <col min="14" max="15" width="3.42578125" customWidth="1"/>
    <col min="16" max="16" width="3.5703125" customWidth="1"/>
    <col min="17" max="17" width="4" customWidth="1"/>
    <col min="18" max="18" width="3.85546875" customWidth="1"/>
    <col min="19" max="20" width="3.5703125" customWidth="1"/>
    <col min="21" max="21" width="3.42578125" customWidth="1"/>
    <col min="22" max="30" width="3.28515625" customWidth="1"/>
    <col min="31" max="31" width="3.5703125" customWidth="1"/>
    <col min="32" max="32" width="3.42578125" customWidth="1"/>
    <col min="33" max="33" width="3.140625" customWidth="1"/>
    <col min="34" max="34" width="3.28515625" customWidth="1"/>
    <col min="35" max="35" width="3.85546875" customWidth="1"/>
    <col min="36" max="36" width="3.42578125" customWidth="1"/>
    <col min="37" max="37" width="3.7109375" customWidth="1"/>
    <col min="38" max="38" width="6.7109375" customWidth="1"/>
    <col min="39" max="40" width="7" customWidth="1"/>
    <col min="41" max="41" width="9.140625" customWidth="1"/>
    <col min="42" max="43" width="9.140625" style="3"/>
  </cols>
  <sheetData>
    <row r="1" spans="1:43" ht="15" customHeight="1" x14ac:dyDescent="0.25">
      <c r="A1" s="1"/>
      <c r="B1" s="1"/>
      <c r="C1" s="1"/>
      <c r="D1" s="1"/>
      <c r="E1" s="1"/>
      <c r="F1" s="19" t="s">
        <v>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1"/>
      <c r="AM1" s="22" t="s">
        <v>11</v>
      </c>
      <c r="AN1" s="26" t="s">
        <v>6</v>
      </c>
      <c r="AO1" s="26" t="s">
        <v>5</v>
      </c>
      <c r="AP1" s="30" t="s">
        <v>3</v>
      </c>
      <c r="AQ1" s="25" t="s">
        <v>4</v>
      </c>
    </row>
    <row r="2" spans="1:43" x14ac:dyDescent="0.25">
      <c r="A2" s="1" t="s">
        <v>0</v>
      </c>
      <c r="B2" s="1" t="s">
        <v>1</v>
      </c>
      <c r="C2" s="1" t="s">
        <v>8</v>
      </c>
      <c r="D2" s="1" t="s">
        <v>10</v>
      </c>
      <c r="E2" s="1" t="s">
        <v>9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>
        <v>11</v>
      </c>
      <c r="Q2" s="1">
        <v>12</v>
      </c>
      <c r="R2" s="1">
        <v>13</v>
      </c>
      <c r="S2" s="1">
        <v>14</v>
      </c>
      <c r="T2" s="1">
        <v>15</v>
      </c>
      <c r="U2" s="1">
        <v>16</v>
      </c>
      <c r="V2" s="1">
        <v>17</v>
      </c>
      <c r="W2" s="1">
        <v>18</v>
      </c>
      <c r="X2" s="1">
        <v>19</v>
      </c>
      <c r="Y2" s="1">
        <v>20</v>
      </c>
      <c r="Z2" s="1">
        <v>21</v>
      </c>
      <c r="AA2" s="1">
        <v>22</v>
      </c>
      <c r="AB2" s="1">
        <v>23</v>
      </c>
      <c r="AC2" s="1">
        <v>24</v>
      </c>
      <c r="AD2" s="1">
        <v>25</v>
      </c>
      <c r="AE2" s="1">
        <v>26</v>
      </c>
      <c r="AF2" s="1">
        <v>27</v>
      </c>
      <c r="AG2" s="1">
        <v>28</v>
      </c>
      <c r="AH2" s="1">
        <v>29</v>
      </c>
      <c r="AI2" s="1">
        <v>30</v>
      </c>
      <c r="AJ2" s="1">
        <v>31</v>
      </c>
      <c r="AK2" s="1">
        <v>32</v>
      </c>
      <c r="AL2" s="5" t="s">
        <v>7</v>
      </c>
      <c r="AM2" s="22"/>
      <c r="AN2" s="27"/>
      <c r="AO2" s="27"/>
      <c r="AP2" s="30"/>
      <c r="AQ2" s="25"/>
    </row>
    <row r="3" spans="1:43" x14ac:dyDescent="0.25">
      <c r="A3" s="1">
        <v>1</v>
      </c>
      <c r="B3" s="1">
        <v>1023</v>
      </c>
      <c r="C3" s="1" t="s">
        <v>101</v>
      </c>
      <c r="D3" s="1">
        <v>14</v>
      </c>
      <c r="E3" s="1" t="s">
        <v>30</v>
      </c>
      <c r="F3" s="1">
        <v>1</v>
      </c>
      <c r="G3" s="1">
        <v>1</v>
      </c>
      <c r="H3" s="1">
        <v>1</v>
      </c>
      <c r="I3" s="1">
        <v>0</v>
      </c>
      <c r="J3" s="1">
        <v>1</v>
      </c>
      <c r="K3" s="1">
        <v>1</v>
      </c>
      <c r="L3" s="1">
        <v>1</v>
      </c>
      <c r="M3" s="1">
        <v>1</v>
      </c>
      <c r="N3" s="1">
        <v>0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0</v>
      </c>
      <c r="V3" s="1">
        <v>1</v>
      </c>
      <c r="W3" s="1">
        <v>1</v>
      </c>
      <c r="X3" s="1">
        <v>1</v>
      </c>
      <c r="Y3" s="1">
        <v>1</v>
      </c>
      <c r="Z3" s="1">
        <v>1</v>
      </c>
      <c r="AA3" s="1">
        <v>0</v>
      </c>
      <c r="AB3" s="1">
        <v>1</v>
      </c>
      <c r="AC3" s="1">
        <v>0</v>
      </c>
      <c r="AD3" s="1">
        <v>1</v>
      </c>
      <c r="AE3" s="1">
        <v>1</v>
      </c>
      <c r="AF3" s="1">
        <v>1</v>
      </c>
      <c r="AG3" s="1">
        <v>0</v>
      </c>
      <c r="AH3" s="1">
        <v>0</v>
      </c>
      <c r="AI3" s="1">
        <v>1</v>
      </c>
      <c r="AJ3" s="1">
        <v>0</v>
      </c>
      <c r="AK3" s="1">
        <v>1</v>
      </c>
      <c r="AL3" s="5">
        <f t="shared" ref="AL3:AL24" si="0">SUM(F3:R3)+1.5*SUM(S3:AF3)+2*SUM(AG3:AK3)</f>
        <v>31.5</v>
      </c>
      <c r="AM3" s="1">
        <v>8</v>
      </c>
      <c r="AN3" s="1">
        <v>4.5</v>
      </c>
      <c r="AO3" s="1">
        <v>6</v>
      </c>
      <c r="AP3" s="2">
        <f t="shared" ref="AP3:AP24" si="1">AL3+AM3+AO3+AN3</f>
        <v>50</v>
      </c>
      <c r="AQ3" s="7">
        <v>1</v>
      </c>
    </row>
    <row r="4" spans="1:43" x14ac:dyDescent="0.25">
      <c r="A4" s="1">
        <v>2</v>
      </c>
      <c r="B4" s="1">
        <v>1025</v>
      </c>
      <c r="C4" s="1" t="s">
        <v>96</v>
      </c>
      <c r="D4" s="1">
        <v>14</v>
      </c>
      <c r="E4" s="1" t="s">
        <v>30</v>
      </c>
      <c r="F4" s="1">
        <v>1</v>
      </c>
      <c r="G4" s="1">
        <v>1</v>
      </c>
      <c r="H4" s="1">
        <v>0</v>
      </c>
      <c r="I4" s="1">
        <v>0</v>
      </c>
      <c r="J4" s="1">
        <v>1</v>
      </c>
      <c r="K4" s="1">
        <v>1</v>
      </c>
      <c r="L4" s="1">
        <v>1</v>
      </c>
      <c r="M4" s="1">
        <v>1</v>
      </c>
      <c r="N4" s="1">
        <v>0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1</v>
      </c>
      <c r="U4" s="1">
        <v>1</v>
      </c>
      <c r="V4" s="1">
        <v>1</v>
      </c>
      <c r="W4" s="1">
        <v>0</v>
      </c>
      <c r="X4" s="1">
        <v>1</v>
      </c>
      <c r="Y4" s="1">
        <v>0</v>
      </c>
      <c r="Z4" s="1">
        <v>0</v>
      </c>
      <c r="AA4" s="1">
        <v>1</v>
      </c>
      <c r="AB4" s="1">
        <v>0</v>
      </c>
      <c r="AC4" s="1">
        <v>1</v>
      </c>
      <c r="AD4" s="1">
        <v>1</v>
      </c>
      <c r="AE4" s="1">
        <v>0</v>
      </c>
      <c r="AF4" s="1">
        <v>1</v>
      </c>
      <c r="AG4" s="1">
        <v>1</v>
      </c>
      <c r="AH4" s="1">
        <v>0</v>
      </c>
      <c r="AI4" s="1">
        <v>1</v>
      </c>
      <c r="AJ4" s="1">
        <v>1</v>
      </c>
      <c r="AK4" s="1">
        <v>0</v>
      </c>
      <c r="AL4" s="5">
        <f t="shared" si="0"/>
        <v>29.5</v>
      </c>
      <c r="AM4" s="1">
        <v>9.5</v>
      </c>
      <c r="AN4" s="1">
        <v>5.5</v>
      </c>
      <c r="AO4" s="1">
        <v>5</v>
      </c>
      <c r="AP4" s="2">
        <f t="shared" si="1"/>
        <v>49.5</v>
      </c>
      <c r="AQ4" s="7">
        <v>2</v>
      </c>
    </row>
    <row r="5" spans="1:43" x14ac:dyDescent="0.25">
      <c r="A5" s="1">
        <v>3</v>
      </c>
      <c r="B5" s="1">
        <v>1018</v>
      </c>
      <c r="C5" s="1" t="s">
        <v>81</v>
      </c>
      <c r="D5" s="1">
        <v>35</v>
      </c>
      <c r="E5" s="1" t="s">
        <v>82</v>
      </c>
      <c r="F5" s="1">
        <v>1</v>
      </c>
      <c r="G5" s="1">
        <v>1</v>
      </c>
      <c r="H5" s="1">
        <v>1</v>
      </c>
      <c r="I5" s="1">
        <v>0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0</v>
      </c>
      <c r="W5" s="1">
        <v>1</v>
      </c>
      <c r="X5" s="1">
        <v>0</v>
      </c>
      <c r="Y5" s="1">
        <v>1</v>
      </c>
      <c r="Z5" s="1">
        <v>1</v>
      </c>
      <c r="AA5" s="1">
        <v>0</v>
      </c>
      <c r="AB5" s="1">
        <v>1</v>
      </c>
      <c r="AC5" s="1">
        <v>1</v>
      </c>
      <c r="AD5" s="1">
        <v>1</v>
      </c>
      <c r="AE5" s="1">
        <v>0</v>
      </c>
      <c r="AF5" s="1">
        <v>0</v>
      </c>
      <c r="AG5" s="1">
        <v>1</v>
      </c>
      <c r="AH5" s="1">
        <v>1</v>
      </c>
      <c r="AI5" s="1">
        <v>1</v>
      </c>
      <c r="AJ5" s="1">
        <v>1</v>
      </c>
      <c r="AK5" s="1">
        <v>0</v>
      </c>
      <c r="AL5" s="5">
        <f t="shared" si="0"/>
        <v>33.5</v>
      </c>
      <c r="AM5" s="1">
        <v>5.5</v>
      </c>
      <c r="AN5" s="9">
        <v>7</v>
      </c>
      <c r="AO5" s="1"/>
      <c r="AP5" s="2">
        <f t="shared" si="1"/>
        <v>46</v>
      </c>
      <c r="AQ5" s="7">
        <v>2</v>
      </c>
    </row>
    <row r="6" spans="1:43" x14ac:dyDescent="0.25">
      <c r="A6" s="1">
        <v>4</v>
      </c>
      <c r="B6" s="1">
        <v>1014</v>
      </c>
      <c r="C6" s="1" t="s">
        <v>90</v>
      </c>
      <c r="D6" s="1">
        <v>19</v>
      </c>
      <c r="E6" s="1" t="s">
        <v>67</v>
      </c>
      <c r="F6" s="1">
        <v>1</v>
      </c>
      <c r="G6" s="1">
        <v>1</v>
      </c>
      <c r="H6" s="1">
        <v>0</v>
      </c>
      <c r="I6" s="1">
        <v>0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0</v>
      </c>
      <c r="P6" s="1">
        <v>1</v>
      </c>
      <c r="Q6" s="1">
        <v>0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1</v>
      </c>
      <c r="X6" s="1">
        <v>0</v>
      </c>
      <c r="Y6" s="1">
        <v>0</v>
      </c>
      <c r="Z6" s="1">
        <v>1</v>
      </c>
      <c r="AA6" s="1">
        <v>0</v>
      </c>
      <c r="AB6" s="1">
        <v>0</v>
      </c>
      <c r="AC6" s="1">
        <v>1</v>
      </c>
      <c r="AD6" s="1">
        <v>1</v>
      </c>
      <c r="AE6" s="1">
        <v>1</v>
      </c>
      <c r="AF6" s="1">
        <v>0</v>
      </c>
      <c r="AG6" s="1">
        <v>1</v>
      </c>
      <c r="AH6" s="1">
        <v>0</v>
      </c>
      <c r="AI6" s="1">
        <v>1</v>
      </c>
      <c r="AJ6" s="1">
        <v>0</v>
      </c>
      <c r="AK6" s="1">
        <v>0</v>
      </c>
      <c r="AL6" s="5">
        <f t="shared" si="0"/>
        <v>26.5</v>
      </c>
      <c r="AM6" s="1">
        <v>5</v>
      </c>
      <c r="AN6" s="1">
        <v>2.5</v>
      </c>
      <c r="AO6" s="1">
        <v>11</v>
      </c>
      <c r="AP6" s="2">
        <f t="shared" si="1"/>
        <v>45</v>
      </c>
      <c r="AQ6" s="7">
        <v>3</v>
      </c>
    </row>
    <row r="7" spans="1:43" x14ac:dyDescent="0.25">
      <c r="A7" s="1">
        <v>5</v>
      </c>
      <c r="B7" s="1">
        <v>1007</v>
      </c>
      <c r="C7" s="1" t="s">
        <v>186</v>
      </c>
      <c r="D7" s="1">
        <v>33</v>
      </c>
      <c r="E7" s="1" t="s">
        <v>146</v>
      </c>
      <c r="F7" s="1">
        <v>1</v>
      </c>
      <c r="G7" s="1">
        <v>1</v>
      </c>
      <c r="H7" s="1">
        <v>1</v>
      </c>
      <c r="I7" s="1">
        <v>0</v>
      </c>
      <c r="J7" s="1">
        <v>1</v>
      </c>
      <c r="K7" s="1">
        <v>1</v>
      </c>
      <c r="L7" s="1">
        <v>1</v>
      </c>
      <c r="M7" s="1">
        <v>1</v>
      </c>
      <c r="N7" s="1">
        <v>0</v>
      </c>
      <c r="O7" s="1">
        <v>0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>
        <v>1</v>
      </c>
      <c r="V7" s="1">
        <v>0</v>
      </c>
      <c r="W7" s="1">
        <v>0</v>
      </c>
      <c r="X7" s="1">
        <v>0</v>
      </c>
      <c r="Y7" s="1">
        <v>1</v>
      </c>
      <c r="Z7" s="1">
        <v>1</v>
      </c>
      <c r="AA7" s="1">
        <v>0</v>
      </c>
      <c r="AB7" s="1">
        <v>0</v>
      </c>
      <c r="AC7" s="1">
        <v>1</v>
      </c>
      <c r="AD7" s="1">
        <v>1</v>
      </c>
      <c r="AE7" s="1">
        <v>0</v>
      </c>
      <c r="AF7" s="1">
        <v>0</v>
      </c>
      <c r="AG7" s="1">
        <v>1</v>
      </c>
      <c r="AH7" s="1">
        <v>0</v>
      </c>
      <c r="AI7" s="1">
        <v>0</v>
      </c>
      <c r="AJ7" s="1">
        <v>0</v>
      </c>
      <c r="AK7" s="1">
        <v>0</v>
      </c>
      <c r="AL7" s="5">
        <f t="shared" si="0"/>
        <v>22.5</v>
      </c>
      <c r="AM7" s="1">
        <v>7</v>
      </c>
      <c r="AN7" s="1">
        <v>1.5</v>
      </c>
      <c r="AO7" s="1">
        <v>11</v>
      </c>
      <c r="AP7" s="2">
        <f t="shared" si="1"/>
        <v>42</v>
      </c>
      <c r="AQ7" s="7"/>
    </row>
    <row r="8" spans="1:43" x14ac:dyDescent="0.25">
      <c r="A8" s="1">
        <v>6</v>
      </c>
      <c r="B8" s="1">
        <v>1008</v>
      </c>
      <c r="C8" s="1" t="s">
        <v>73</v>
      </c>
      <c r="D8" s="1">
        <v>42</v>
      </c>
      <c r="E8" s="1" t="s">
        <v>74</v>
      </c>
      <c r="F8" s="1">
        <v>1</v>
      </c>
      <c r="G8" s="1">
        <v>1</v>
      </c>
      <c r="H8" s="1">
        <v>1</v>
      </c>
      <c r="I8" s="1">
        <v>0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0</v>
      </c>
      <c r="P8" s="1">
        <v>1</v>
      </c>
      <c r="Q8" s="1">
        <v>1</v>
      </c>
      <c r="R8" s="1">
        <v>1</v>
      </c>
      <c r="S8" s="1">
        <v>1</v>
      </c>
      <c r="T8" s="1">
        <v>0</v>
      </c>
      <c r="U8" s="1">
        <v>1</v>
      </c>
      <c r="V8" s="1">
        <v>1</v>
      </c>
      <c r="W8" s="1">
        <v>1</v>
      </c>
      <c r="X8" s="1">
        <v>0</v>
      </c>
      <c r="Y8" s="1">
        <v>0</v>
      </c>
      <c r="Z8" s="1">
        <v>1</v>
      </c>
      <c r="AA8" s="1">
        <v>0</v>
      </c>
      <c r="AB8" s="1">
        <v>0</v>
      </c>
      <c r="AC8" s="1">
        <v>1</v>
      </c>
      <c r="AD8" s="1">
        <v>0</v>
      </c>
      <c r="AE8" s="1">
        <v>0</v>
      </c>
      <c r="AF8" s="1">
        <v>0</v>
      </c>
      <c r="AG8" s="1">
        <v>1</v>
      </c>
      <c r="AH8" s="1">
        <v>0</v>
      </c>
      <c r="AI8" s="1">
        <v>0</v>
      </c>
      <c r="AJ8" s="1">
        <v>1</v>
      </c>
      <c r="AK8" s="1">
        <v>0</v>
      </c>
      <c r="AL8" s="5">
        <f t="shared" si="0"/>
        <v>24</v>
      </c>
      <c r="AM8" s="1">
        <v>4</v>
      </c>
      <c r="AN8" s="1">
        <v>4</v>
      </c>
      <c r="AO8" s="1">
        <v>7</v>
      </c>
      <c r="AP8" s="2">
        <f t="shared" si="1"/>
        <v>39</v>
      </c>
      <c r="AQ8" s="7"/>
    </row>
    <row r="9" spans="1:43" x14ac:dyDescent="0.25">
      <c r="A9" s="1">
        <v>7</v>
      </c>
      <c r="B9" s="1">
        <v>1021</v>
      </c>
      <c r="C9" s="1" t="s">
        <v>100</v>
      </c>
      <c r="D9" s="1">
        <v>14</v>
      </c>
      <c r="E9" s="1" t="s">
        <v>30</v>
      </c>
      <c r="F9" s="1">
        <v>1</v>
      </c>
      <c r="G9" s="1">
        <v>1</v>
      </c>
      <c r="H9" s="1">
        <v>1</v>
      </c>
      <c r="I9" s="1">
        <v>0</v>
      </c>
      <c r="J9" s="1">
        <v>1</v>
      </c>
      <c r="K9" s="1">
        <v>0</v>
      </c>
      <c r="L9" s="1">
        <v>1</v>
      </c>
      <c r="M9" s="1">
        <v>1</v>
      </c>
      <c r="N9" s="1">
        <v>0</v>
      </c>
      <c r="O9" s="1">
        <v>1</v>
      </c>
      <c r="P9" s="1">
        <v>1</v>
      </c>
      <c r="Q9" s="1">
        <v>1</v>
      </c>
      <c r="R9" s="1">
        <v>1</v>
      </c>
      <c r="S9" s="1">
        <v>1</v>
      </c>
      <c r="T9" s="1">
        <v>1</v>
      </c>
      <c r="U9" s="1">
        <v>0</v>
      </c>
      <c r="V9" s="1">
        <v>1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1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5">
        <f t="shared" si="0"/>
        <v>16</v>
      </c>
      <c r="AM9" s="1">
        <v>8</v>
      </c>
      <c r="AN9" s="1">
        <v>3.5</v>
      </c>
      <c r="AO9" s="1">
        <v>6</v>
      </c>
      <c r="AP9" s="2">
        <f t="shared" si="1"/>
        <v>33.5</v>
      </c>
      <c r="AQ9" s="7"/>
    </row>
    <row r="10" spans="1:43" x14ac:dyDescent="0.25">
      <c r="A10" s="1">
        <v>8</v>
      </c>
      <c r="B10" s="1">
        <v>1028</v>
      </c>
      <c r="C10" s="1" t="s">
        <v>79</v>
      </c>
      <c r="D10" s="1">
        <v>27</v>
      </c>
      <c r="E10" s="1" t="s">
        <v>80</v>
      </c>
      <c r="F10" s="1">
        <v>1</v>
      </c>
      <c r="G10" s="1">
        <v>0</v>
      </c>
      <c r="H10" s="1">
        <v>1</v>
      </c>
      <c r="I10" s="1">
        <v>0</v>
      </c>
      <c r="J10" s="1">
        <v>1</v>
      </c>
      <c r="K10" s="1">
        <v>1</v>
      </c>
      <c r="L10" s="1">
        <v>1</v>
      </c>
      <c r="M10" s="1">
        <v>1</v>
      </c>
      <c r="N10" s="1">
        <v>0</v>
      </c>
      <c r="O10" s="1">
        <v>1</v>
      </c>
      <c r="P10" s="1">
        <v>1</v>
      </c>
      <c r="Q10" s="1">
        <v>0</v>
      </c>
      <c r="R10" s="1">
        <v>0</v>
      </c>
      <c r="S10" s="1">
        <v>1</v>
      </c>
      <c r="T10" s="1">
        <v>1</v>
      </c>
      <c r="U10" s="1">
        <v>1</v>
      </c>
      <c r="V10" s="1">
        <v>0</v>
      </c>
      <c r="W10" s="1">
        <v>0</v>
      </c>
      <c r="X10" s="1">
        <v>0</v>
      </c>
      <c r="Y10" s="1">
        <v>0</v>
      </c>
      <c r="Z10" s="1">
        <v>1</v>
      </c>
      <c r="AA10" s="1">
        <v>0</v>
      </c>
      <c r="AB10" s="1">
        <v>0</v>
      </c>
      <c r="AC10" s="1">
        <v>1</v>
      </c>
      <c r="AD10" s="1">
        <v>1</v>
      </c>
      <c r="AE10" s="1">
        <v>1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5">
        <f t="shared" si="0"/>
        <v>18.5</v>
      </c>
      <c r="AM10" s="1">
        <v>4.5</v>
      </c>
      <c r="AN10" s="1">
        <v>2.5</v>
      </c>
      <c r="AO10" s="1">
        <v>5</v>
      </c>
      <c r="AP10" s="2">
        <f t="shared" si="1"/>
        <v>30.5</v>
      </c>
      <c r="AQ10" s="7"/>
    </row>
    <row r="11" spans="1:43" x14ac:dyDescent="0.25">
      <c r="A11" s="1">
        <v>9</v>
      </c>
      <c r="B11" s="1">
        <v>1006</v>
      </c>
      <c r="C11" s="1" t="s">
        <v>75</v>
      </c>
      <c r="D11" s="1">
        <v>49</v>
      </c>
      <c r="E11" s="1" t="s">
        <v>19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1</v>
      </c>
      <c r="L11" s="1">
        <v>1</v>
      </c>
      <c r="M11" s="1">
        <v>1</v>
      </c>
      <c r="N11" s="1">
        <v>0</v>
      </c>
      <c r="O11" s="1">
        <v>0</v>
      </c>
      <c r="P11" s="1">
        <v>1</v>
      </c>
      <c r="Q11" s="1">
        <v>1</v>
      </c>
      <c r="R11" s="1">
        <v>0</v>
      </c>
      <c r="S11" s="1">
        <v>1</v>
      </c>
      <c r="T11" s="1">
        <v>1</v>
      </c>
      <c r="U11" s="1">
        <v>1</v>
      </c>
      <c r="V11" s="1">
        <v>1</v>
      </c>
      <c r="W11" s="1">
        <v>1</v>
      </c>
      <c r="X11" s="1">
        <v>1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5">
        <f t="shared" si="0"/>
        <v>14</v>
      </c>
      <c r="AM11" s="1">
        <v>6.5</v>
      </c>
      <c r="AN11" s="1">
        <v>3</v>
      </c>
      <c r="AO11" s="1">
        <v>5</v>
      </c>
      <c r="AP11" s="2">
        <f t="shared" si="1"/>
        <v>28.5</v>
      </c>
      <c r="AQ11" s="7"/>
    </row>
    <row r="12" spans="1:43" x14ac:dyDescent="0.25">
      <c r="A12" s="1">
        <v>10</v>
      </c>
      <c r="B12" s="1">
        <v>1016</v>
      </c>
      <c r="C12" s="1" t="s">
        <v>88</v>
      </c>
      <c r="D12" s="1">
        <v>19</v>
      </c>
      <c r="E12" s="1" t="s">
        <v>89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1</v>
      </c>
      <c r="N12" s="1">
        <v>1</v>
      </c>
      <c r="O12" s="1">
        <v>0</v>
      </c>
      <c r="P12" s="1">
        <v>1</v>
      </c>
      <c r="Q12" s="1">
        <v>0</v>
      </c>
      <c r="R12" s="1">
        <v>0</v>
      </c>
      <c r="S12" s="1">
        <v>1</v>
      </c>
      <c r="T12" s="1">
        <v>1</v>
      </c>
      <c r="U12" s="1">
        <v>1</v>
      </c>
      <c r="V12" s="1">
        <v>0</v>
      </c>
      <c r="W12" s="1">
        <v>1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1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5">
        <f t="shared" si="0"/>
        <v>10.5</v>
      </c>
      <c r="AM12" s="1">
        <v>7.5</v>
      </c>
      <c r="AN12" s="1">
        <v>3</v>
      </c>
      <c r="AO12" s="1">
        <v>6</v>
      </c>
      <c r="AP12" s="2">
        <f t="shared" si="1"/>
        <v>27</v>
      </c>
      <c r="AQ12" s="7"/>
    </row>
    <row r="13" spans="1:43" x14ac:dyDescent="0.25">
      <c r="A13" s="1">
        <v>11</v>
      </c>
      <c r="B13" s="1">
        <v>1004</v>
      </c>
      <c r="C13" s="1" t="s">
        <v>76</v>
      </c>
      <c r="D13" s="1">
        <v>47</v>
      </c>
      <c r="E13" s="9" t="s">
        <v>177</v>
      </c>
      <c r="F13" s="1">
        <v>1</v>
      </c>
      <c r="G13" s="1">
        <v>1</v>
      </c>
      <c r="H13" s="1">
        <v>0</v>
      </c>
      <c r="I13" s="1">
        <v>0</v>
      </c>
      <c r="J13" s="1">
        <v>1</v>
      </c>
      <c r="K13" s="1">
        <v>1</v>
      </c>
      <c r="L13" s="1">
        <v>1</v>
      </c>
      <c r="M13" s="1">
        <v>1</v>
      </c>
      <c r="N13" s="1">
        <v>0</v>
      </c>
      <c r="O13" s="1">
        <v>0</v>
      </c>
      <c r="P13" s="1">
        <v>0</v>
      </c>
      <c r="Q13" s="1">
        <v>1</v>
      </c>
      <c r="R13" s="1">
        <v>0</v>
      </c>
      <c r="S13" s="1">
        <v>0</v>
      </c>
      <c r="T13" s="1">
        <v>0</v>
      </c>
      <c r="U13" s="1">
        <v>1</v>
      </c>
      <c r="V13" s="1">
        <v>1</v>
      </c>
      <c r="W13" s="1">
        <v>1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1</v>
      </c>
      <c r="AJ13" s="1">
        <v>0</v>
      </c>
      <c r="AK13" s="1">
        <v>0</v>
      </c>
      <c r="AL13" s="5">
        <f t="shared" si="0"/>
        <v>13.5</v>
      </c>
      <c r="AM13" s="1">
        <v>4</v>
      </c>
      <c r="AN13" s="1">
        <v>3.5</v>
      </c>
      <c r="AO13" s="1">
        <v>4</v>
      </c>
      <c r="AP13" s="2">
        <f t="shared" si="1"/>
        <v>25</v>
      </c>
      <c r="AQ13" s="7"/>
    </row>
    <row r="14" spans="1:43" x14ac:dyDescent="0.25">
      <c r="A14" s="1">
        <v>12</v>
      </c>
      <c r="B14" s="1">
        <v>1019</v>
      </c>
      <c r="C14" s="1" t="s">
        <v>98</v>
      </c>
      <c r="D14" s="1">
        <v>38</v>
      </c>
      <c r="E14" s="1" t="s">
        <v>99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</v>
      </c>
      <c r="L14" s="1">
        <v>1</v>
      </c>
      <c r="M14" s="1">
        <v>1</v>
      </c>
      <c r="N14" s="1">
        <v>0</v>
      </c>
      <c r="O14" s="1">
        <v>0</v>
      </c>
      <c r="P14" s="1">
        <v>1</v>
      </c>
      <c r="Q14" s="1">
        <v>1</v>
      </c>
      <c r="R14" s="1"/>
      <c r="S14" s="1">
        <v>0</v>
      </c>
      <c r="T14" s="1">
        <v>1</v>
      </c>
      <c r="U14" s="1">
        <v>1</v>
      </c>
      <c r="V14" s="1">
        <v>1</v>
      </c>
      <c r="W14" s="1">
        <v>1</v>
      </c>
      <c r="X14" s="1">
        <v>1</v>
      </c>
      <c r="Y14" s="1">
        <v>1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5">
        <f t="shared" si="0"/>
        <v>14</v>
      </c>
      <c r="AM14" s="1">
        <v>5</v>
      </c>
      <c r="AN14" s="1">
        <v>1</v>
      </c>
      <c r="AO14" s="1">
        <v>5</v>
      </c>
      <c r="AP14" s="2">
        <f t="shared" si="1"/>
        <v>25</v>
      </c>
      <c r="AQ14" s="7"/>
    </row>
    <row r="15" spans="1:43" x14ac:dyDescent="0.25">
      <c r="A15" s="1">
        <v>13</v>
      </c>
      <c r="B15" s="1">
        <v>1005</v>
      </c>
      <c r="C15" s="1" t="s">
        <v>72</v>
      </c>
      <c r="D15" s="1">
        <v>52</v>
      </c>
      <c r="E15" s="9" t="s">
        <v>176</v>
      </c>
      <c r="F15" s="1">
        <v>1</v>
      </c>
      <c r="G15" s="1">
        <v>1</v>
      </c>
      <c r="H15" s="1">
        <v>0</v>
      </c>
      <c r="I15" s="1">
        <v>0</v>
      </c>
      <c r="J15" s="1">
        <v>0</v>
      </c>
      <c r="K15" s="1">
        <v>1</v>
      </c>
      <c r="L15" s="1">
        <v>1</v>
      </c>
      <c r="M15" s="1">
        <v>1</v>
      </c>
      <c r="N15" s="1">
        <v>0</v>
      </c>
      <c r="O15" s="1">
        <v>0</v>
      </c>
      <c r="P15" s="1">
        <v>0</v>
      </c>
      <c r="Q15" s="1">
        <v>1</v>
      </c>
      <c r="R15" s="1">
        <v>0</v>
      </c>
      <c r="S15" s="1">
        <v>1</v>
      </c>
      <c r="T15" s="1">
        <v>1</v>
      </c>
      <c r="U15" s="1">
        <v>1</v>
      </c>
      <c r="V15" s="1">
        <v>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1</v>
      </c>
      <c r="AJ15" s="1">
        <v>0</v>
      </c>
      <c r="AK15" s="1">
        <v>1</v>
      </c>
      <c r="AL15" s="5">
        <f t="shared" si="0"/>
        <v>16</v>
      </c>
      <c r="AM15" s="1">
        <v>7.5</v>
      </c>
      <c r="AN15" s="1">
        <v>1.5</v>
      </c>
      <c r="AO15" s="1"/>
      <c r="AP15" s="2">
        <f t="shared" si="1"/>
        <v>25</v>
      </c>
      <c r="AQ15" s="7"/>
    </row>
    <row r="16" spans="1:43" x14ac:dyDescent="0.25">
      <c r="A16" s="1">
        <v>14</v>
      </c>
      <c r="B16" s="1">
        <v>1032</v>
      </c>
      <c r="C16" s="1" t="s">
        <v>97</v>
      </c>
      <c r="D16" s="1">
        <v>40</v>
      </c>
      <c r="E16" s="1" t="s">
        <v>13</v>
      </c>
      <c r="F16" s="1">
        <v>0</v>
      </c>
      <c r="G16" s="1">
        <v>1</v>
      </c>
      <c r="H16" s="1">
        <v>0</v>
      </c>
      <c r="I16" s="1">
        <v>0</v>
      </c>
      <c r="J16" s="1">
        <v>0</v>
      </c>
      <c r="K16" s="1">
        <v>1</v>
      </c>
      <c r="L16" s="1">
        <v>1</v>
      </c>
      <c r="M16" s="1">
        <v>1</v>
      </c>
      <c r="N16" s="1">
        <v>0</v>
      </c>
      <c r="O16" s="1">
        <v>0</v>
      </c>
      <c r="P16" s="1">
        <v>1</v>
      </c>
      <c r="Q16" s="1">
        <v>1</v>
      </c>
      <c r="R16" s="1">
        <v>1</v>
      </c>
      <c r="S16" s="1">
        <v>1</v>
      </c>
      <c r="T16" s="1">
        <v>1</v>
      </c>
      <c r="U16" s="1">
        <v>1</v>
      </c>
      <c r="V16" s="1">
        <v>1</v>
      </c>
      <c r="W16" s="1">
        <v>1</v>
      </c>
      <c r="X16" s="1">
        <v>1</v>
      </c>
      <c r="Y16" s="1">
        <v>0</v>
      </c>
      <c r="Z16" s="1">
        <v>0</v>
      </c>
      <c r="AA16" s="1">
        <v>0</v>
      </c>
      <c r="AB16" s="1">
        <v>0</v>
      </c>
      <c r="AC16" s="1">
        <v>1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5">
        <f t="shared" si="0"/>
        <v>17.5</v>
      </c>
      <c r="AM16" s="1"/>
      <c r="AN16" s="1">
        <v>0</v>
      </c>
      <c r="AO16" s="1">
        <v>7</v>
      </c>
      <c r="AP16" s="2">
        <f t="shared" si="1"/>
        <v>24.5</v>
      </c>
      <c r="AQ16" s="7"/>
    </row>
    <row r="17" spans="1:43" x14ac:dyDescent="0.25">
      <c r="A17" s="1">
        <v>15</v>
      </c>
      <c r="B17" s="1">
        <v>1003</v>
      </c>
      <c r="C17" s="1" t="s">
        <v>85</v>
      </c>
      <c r="D17" s="1">
        <v>26</v>
      </c>
      <c r="E17" s="1" t="s">
        <v>86</v>
      </c>
      <c r="F17" s="1">
        <v>0</v>
      </c>
      <c r="G17" s="1">
        <v>1</v>
      </c>
      <c r="H17" s="1">
        <v>1</v>
      </c>
      <c r="I17" s="1">
        <v>0</v>
      </c>
      <c r="J17" s="1">
        <v>0</v>
      </c>
      <c r="K17" s="1">
        <v>1</v>
      </c>
      <c r="L17" s="1">
        <v>1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1</v>
      </c>
      <c r="U17" s="1">
        <v>1</v>
      </c>
      <c r="V17" s="1">
        <v>1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1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5">
        <f t="shared" si="0"/>
        <v>11</v>
      </c>
      <c r="AM17" s="1">
        <v>6</v>
      </c>
      <c r="AN17" s="1">
        <v>2.5</v>
      </c>
      <c r="AO17" s="1">
        <v>5</v>
      </c>
      <c r="AP17" s="2">
        <f t="shared" si="1"/>
        <v>24.5</v>
      </c>
      <c r="AQ17" s="7"/>
    </row>
    <row r="18" spans="1:43" x14ac:dyDescent="0.25">
      <c r="A18" s="1">
        <v>16</v>
      </c>
      <c r="B18" s="1">
        <v>1011</v>
      </c>
      <c r="C18" s="1" t="s">
        <v>92</v>
      </c>
      <c r="D18" s="1">
        <v>37</v>
      </c>
      <c r="E18" s="1" t="s">
        <v>93</v>
      </c>
      <c r="F18" s="1">
        <v>1</v>
      </c>
      <c r="G18" s="1">
        <v>1</v>
      </c>
      <c r="H18" s="1">
        <v>1</v>
      </c>
      <c r="I18" s="1">
        <v>0</v>
      </c>
      <c r="J18" s="1">
        <v>1</v>
      </c>
      <c r="K18" s="1">
        <v>1</v>
      </c>
      <c r="L18" s="1">
        <v>1</v>
      </c>
      <c r="M18" s="1">
        <v>0</v>
      </c>
      <c r="N18" s="1">
        <v>0</v>
      </c>
      <c r="O18" s="1">
        <v>0</v>
      </c>
      <c r="P18" s="1">
        <v>1</v>
      </c>
      <c r="Q18" s="1">
        <v>1</v>
      </c>
      <c r="R18" s="1">
        <v>1</v>
      </c>
      <c r="S18" s="1">
        <v>0</v>
      </c>
      <c r="T18" s="1">
        <v>0</v>
      </c>
      <c r="U18" s="1">
        <v>0</v>
      </c>
      <c r="V18" s="1">
        <v>0</v>
      </c>
      <c r="W18" s="1">
        <v>1</v>
      </c>
      <c r="X18" s="1">
        <v>1</v>
      </c>
      <c r="Y18" s="1">
        <v>1</v>
      </c>
      <c r="Z18" s="1">
        <v>0</v>
      </c>
      <c r="AA18" s="1">
        <v>0</v>
      </c>
      <c r="AB18" s="1">
        <v>0</v>
      </c>
      <c r="AC18" s="1">
        <v>1</v>
      </c>
      <c r="AD18" s="1">
        <v>1</v>
      </c>
      <c r="AE18" s="1">
        <v>1</v>
      </c>
      <c r="AF18" s="1">
        <v>1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5">
        <f t="shared" si="0"/>
        <v>19.5</v>
      </c>
      <c r="AM18" s="1">
        <v>2</v>
      </c>
      <c r="AN18" s="1">
        <v>2.5</v>
      </c>
      <c r="AO18" s="1"/>
      <c r="AP18" s="2">
        <f t="shared" si="1"/>
        <v>24</v>
      </c>
      <c r="AQ18" s="7"/>
    </row>
    <row r="19" spans="1:43" x14ac:dyDescent="0.25">
      <c r="A19" s="1">
        <v>17</v>
      </c>
      <c r="B19" s="1">
        <v>1001</v>
      </c>
      <c r="C19" s="1" t="s">
        <v>94</v>
      </c>
      <c r="D19" s="1">
        <v>9</v>
      </c>
      <c r="E19" s="1" t="s">
        <v>57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</v>
      </c>
      <c r="L19" s="1">
        <v>1</v>
      </c>
      <c r="M19" s="1">
        <v>0</v>
      </c>
      <c r="N19" s="1">
        <v>0</v>
      </c>
      <c r="O19" s="1">
        <v>0</v>
      </c>
      <c r="P19" s="1">
        <v>0</v>
      </c>
      <c r="Q19" s="1">
        <v>1</v>
      </c>
      <c r="R19" s="1">
        <v>0</v>
      </c>
      <c r="S19" s="1">
        <v>1</v>
      </c>
      <c r="T19" s="1">
        <v>1</v>
      </c>
      <c r="U19" s="1">
        <v>0</v>
      </c>
      <c r="V19" s="1">
        <v>1</v>
      </c>
      <c r="W19" s="1">
        <v>0</v>
      </c>
      <c r="X19" s="1">
        <v>1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5">
        <f t="shared" si="0"/>
        <v>9</v>
      </c>
      <c r="AM19" s="1">
        <v>5</v>
      </c>
      <c r="AN19" s="1"/>
      <c r="AO19" s="1">
        <v>7</v>
      </c>
      <c r="AP19" s="2">
        <f t="shared" si="1"/>
        <v>21</v>
      </c>
      <c r="AQ19" s="7"/>
    </row>
    <row r="20" spans="1:43" x14ac:dyDescent="0.25">
      <c r="A20" s="1">
        <v>18</v>
      </c>
      <c r="B20" s="1">
        <v>1009</v>
      </c>
      <c r="C20" s="1" t="s">
        <v>91</v>
      </c>
      <c r="D20" s="1">
        <v>52</v>
      </c>
      <c r="E20" s="9" t="s">
        <v>176</v>
      </c>
      <c r="F20" s="1">
        <v>1</v>
      </c>
      <c r="G20" s="1">
        <v>1</v>
      </c>
      <c r="H20" s="1">
        <v>0</v>
      </c>
      <c r="I20" s="1">
        <v>0</v>
      </c>
      <c r="J20" s="1">
        <v>0</v>
      </c>
      <c r="K20" s="1">
        <v>1</v>
      </c>
      <c r="L20" s="1">
        <v>1</v>
      </c>
      <c r="M20" s="1">
        <v>1</v>
      </c>
      <c r="N20" s="1">
        <v>0</v>
      </c>
      <c r="O20" s="1">
        <v>0</v>
      </c>
      <c r="P20" s="1">
        <v>0</v>
      </c>
      <c r="Q20" s="1">
        <v>1</v>
      </c>
      <c r="R20" s="1">
        <v>0</v>
      </c>
      <c r="S20" s="1">
        <v>0</v>
      </c>
      <c r="T20" s="1">
        <v>1</v>
      </c>
      <c r="U20" s="1">
        <v>1</v>
      </c>
      <c r="V20" s="1">
        <v>1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1</v>
      </c>
      <c r="AJ20" s="1">
        <v>0</v>
      </c>
      <c r="AK20" s="1">
        <v>0</v>
      </c>
      <c r="AL20" s="5">
        <f t="shared" si="0"/>
        <v>12.5</v>
      </c>
      <c r="AM20" s="1">
        <v>4</v>
      </c>
      <c r="AN20" s="1">
        <v>1</v>
      </c>
      <c r="AO20" s="1">
        <v>3</v>
      </c>
      <c r="AP20" s="2">
        <f t="shared" si="1"/>
        <v>20.5</v>
      </c>
      <c r="AQ20" s="7"/>
    </row>
    <row r="21" spans="1:43" x14ac:dyDescent="0.25">
      <c r="A21" s="1">
        <v>19</v>
      </c>
      <c r="B21" s="1">
        <v>1012</v>
      </c>
      <c r="C21" s="1" t="s">
        <v>87</v>
      </c>
      <c r="D21" s="1">
        <v>56</v>
      </c>
      <c r="E21" s="1" t="s">
        <v>71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</v>
      </c>
      <c r="L21" s="1">
        <v>0</v>
      </c>
      <c r="M21" s="1">
        <v>1</v>
      </c>
      <c r="N21" s="1">
        <v>0</v>
      </c>
      <c r="O21" s="1">
        <v>0</v>
      </c>
      <c r="P21" s="1">
        <v>0</v>
      </c>
      <c r="Q21" s="1">
        <v>1</v>
      </c>
      <c r="R21" s="1">
        <v>0</v>
      </c>
      <c r="S21" s="1">
        <v>1</v>
      </c>
      <c r="T21" s="1">
        <v>1</v>
      </c>
      <c r="U21" s="1">
        <v>1</v>
      </c>
      <c r="V21" s="1">
        <v>1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1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5">
        <f t="shared" si="0"/>
        <v>10.5</v>
      </c>
      <c r="AM21" s="1">
        <v>8.5</v>
      </c>
      <c r="AN21" s="1">
        <v>1.5</v>
      </c>
      <c r="AO21" s="1">
        <v>0</v>
      </c>
      <c r="AP21" s="2">
        <f t="shared" si="1"/>
        <v>20.5</v>
      </c>
      <c r="AQ21" s="7"/>
    </row>
    <row r="22" spans="1:43" x14ac:dyDescent="0.25">
      <c r="A22" s="1">
        <v>20</v>
      </c>
      <c r="B22" s="1">
        <v>1030</v>
      </c>
      <c r="C22" s="1" t="s">
        <v>95</v>
      </c>
      <c r="D22" s="1">
        <v>63</v>
      </c>
      <c r="E22" s="1" t="s">
        <v>54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  <c r="K22" s="1">
        <v>1</v>
      </c>
      <c r="L22" s="1">
        <v>1</v>
      </c>
      <c r="M22" s="1">
        <v>0</v>
      </c>
      <c r="N22" s="1">
        <v>0</v>
      </c>
      <c r="O22" s="1">
        <v>0</v>
      </c>
      <c r="P22" s="1">
        <v>0</v>
      </c>
      <c r="Q22" s="1">
        <v>1</v>
      </c>
      <c r="R22" s="1">
        <v>0</v>
      </c>
      <c r="S22" s="1">
        <v>1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1</v>
      </c>
      <c r="AE22" s="1">
        <v>0</v>
      </c>
      <c r="AF22" s="1">
        <v>0</v>
      </c>
      <c r="AG22" s="1">
        <v>1</v>
      </c>
      <c r="AH22" s="1">
        <v>0</v>
      </c>
      <c r="AI22" s="1">
        <v>0</v>
      </c>
      <c r="AJ22" s="1">
        <v>0</v>
      </c>
      <c r="AK22" s="1">
        <v>0</v>
      </c>
      <c r="AL22" s="5">
        <f t="shared" si="0"/>
        <v>9</v>
      </c>
      <c r="AM22" s="1">
        <v>6.5</v>
      </c>
      <c r="AN22" s="1">
        <v>2</v>
      </c>
      <c r="AO22" s="1">
        <v>0</v>
      </c>
      <c r="AP22" s="2">
        <f t="shared" si="1"/>
        <v>17.5</v>
      </c>
      <c r="AQ22" s="7"/>
    </row>
    <row r="23" spans="1:43" x14ac:dyDescent="0.25">
      <c r="A23" s="1">
        <v>21</v>
      </c>
      <c r="B23" s="1">
        <v>1002</v>
      </c>
      <c r="C23" s="1" t="s">
        <v>77</v>
      </c>
      <c r="D23" s="1">
        <v>43</v>
      </c>
      <c r="E23" s="1" t="s">
        <v>78</v>
      </c>
      <c r="F23" s="1">
        <v>1</v>
      </c>
      <c r="G23" s="1">
        <v>1</v>
      </c>
      <c r="H23" s="1">
        <v>1</v>
      </c>
      <c r="I23" s="1">
        <v>0</v>
      </c>
      <c r="J23" s="1">
        <v>1</v>
      </c>
      <c r="K23" s="1">
        <v>1</v>
      </c>
      <c r="L23" s="1">
        <v>1</v>
      </c>
      <c r="M23" s="1">
        <v>1</v>
      </c>
      <c r="N23" s="1">
        <v>0</v>
      </c>
      <c r="O23" s="1">
        <v>0</v>
      </c>
      <c r="P23" s="1">
        <v>0</v>
      </c>
      <c r="Q23" s="1">
        <v>1</v>
      </c>
      <c r="R23" s="1">
        <v>0</v>
      </c>
      <c r="S23" s="1">
        <v>1</v>
      </c>
      <c r="T23" s="1">
        <v>1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5">
        <f t="shared" si="0"/>
        <v>11</v>
      </c>
      <c r="AM23" s="1">
        <v>2</v>
      </c>
      <c r="AN23" s="1"/>
      <c r="AO23" s="1">
        <v>3</v>
      </c>
      <c r="AP23" s="2">
        <f t="shared" si="1"/>
        <v>16</v>
      </c>
      <c r="AQ23" s="7"/>
    </row>
    <row r="24" spans="1:43" x14ac:dyDescent="0.25">
      <c r="A24" s="1">
        <v>22</v>
      </c>
      <c r="B24" s="1">
        <v>1010</v>
      </c>
      <c r="C24" s="1" t="s">
        <v>83</v>
      </c>
      <c r="D24" s="1">
        <v>17</v>
      </c>
      <c r="E24" s="1" t="s">
        <v>84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1</v>
      </c>
      <c r="T24" s="1">
        <v>0</v>
      </c>
      <c r="U24" s="1">
        <v>0</v>
      </c>
      <c r="V24" s="1">
        <v>1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1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5">
        <f t="shared" si="0"/>
        <v>4.5</v>
      </c>
      <c r="AM24" s="1">
        <v>1.5</v>
      </c>
      <c r="AN24" s="1"/>
      <c r="AO24" s="1"/>
      <c r="AP24" s="2">
        <f t="shared" si="1"/>
        <v>6</v>
      </c>
      <c r="AQ24" s="4"/>
    </row>
    <row r="26" spans="1:43" x14ac:dyDescent="0.25">
      <c r="C26" s="33" t="s">
        <v>183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pans="1:43" x14ac:dyDescent="0.25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pans="1:43" x14ac:dyDescent="0.25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</row>
  </sheetData>
  <sortState ref="A3:AQ24">
    <sortCondition descending="1" ref="AP3:AP24"/>
  </sortState>
  <mergeCells count="7">
    <mergeCell ref="C26:S28"/>
    <mergeCell ref="AM1:AM2"/>
    <mergeCell ref="AP1:AP2"/>
    <mergeCell ref="AQ1:AQ2"/>
    <mergeCell ref="AO1:AO2"/>
    <mergeCell ref="F1:AL1"/>
    <mergeCell ref="AN1:AN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workbookViewId="0">
      <selection activeCell="C32" sqref="C32"/>
    </sheetView>
  </sheetViews>
  <sheetFormatPr defaultRowHeight="15" x14ac:dyDescent="0.25"/>
  <cols>
    <col min="1" max="1" width="6.140625" customWidth="1"/>
    <col min="2" max="2" width="7.7109375" customWidth="1"/>
    <col min="3" max="3" width="24" customWidth="1"/>
    <col min="4" max="4" width="9.42578125" customWidth="1"/>
    <col min="5" max="5" width="35.5703125" customWidth="1"/>
    <col min="6" max="6" width="4" customWidth="1"/>
    <col min="7" max="7" width="3.85546875" customWidth="1"/>
    <col min="8" max="8" width="3.7109375" customWidth="1"/>
    <col min="9" max="9" width="3.42578125" customWidth="1"/>
    <col min="10" max="10" width="3.28515625" customWidth="1"/>
    <col min="11" max="11" width="3.140625" customWidth="1"/>
    <col min="12" max="12" width="3.28515625" customWidth="1"/>
    <col min="13" max="13" width="3.5703125" customWidth="1"/>
    <col min="14" max="15" width="3.42578125" customWidth="1"/>
    <col min="16" max="16" width="3.5703125" customWidth="1"/>
    <col min="17" max="17" width="4" customWidth="1"/>
    <col min="18" max="18" width="3.85546875" customWidth="1"/>
    <col min="19" max="20" width="3.5703125" customWidth="1"/>
    <col min="21" max="21" width="3.42578125" customWidth="1"/>
    <col min="22" max="30" width="3.28515625" customWidth="1"/>
    <col min="31" max="31" width="3.5703125" customWidth="1"/>
    <col min="32" max="32" width="3.42578125" customWidth="1"/>
    <col min="33" max="33" width="3.140625" customWidth="1"/>
    <col min="34" max="34" width="3.28515625" customWidth="1"/>
    <col min="35" max="37" width="3.85546875" customWidth="1"/>
    <col min="38" max="39" width="3.42578125" customWidth="1"/>
    <col min="40" max="40" width="3.7109375" customWidth="1"/>
    <col min="41" max="41" width="6.7109375" customWidth="1"/>
    <col min="42" max="42" width="7.140625" customWidth="1"/>
    <col min="43" max="43" width="6.85546875" customWidth="1"/>
    <col min="44" max="44" width="9.140625" customWidth="1"/>
    <col min="45" max="46" width="9.140625" style="3"/>
  </cols>
  <sheetData>
    <row r="1" spans="1:46" ht="15" customHeight="1" x14ac:dyDescent="0.25">
      <c r="A1" s="1"/>
      <c r="B1" s="1"/>
      <c r="C1" s="1"/>
      <c r="D1" s="1"/>
      <c r="E1" s="1"/>
      <c r="F1" s="19" t="s">
        <v>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1"/>
      <c r="AP1" s="22" t="s">
        <v>11</v>
      </c>
      <c r="AQ1" s="26" t="s">
        <v>6</v>
      </c>
      <c r="AR1" s="26" t="s">
        <v>5</v>
      </c>
      <c r="AS1" s="30" t="s">
        <v>3</v>
      </c>
      <c r="AT1" s="25" t="s">
        <v>4</v>
      </c>
    </row>
    <row r="2" spans="1:46" x14ac:dyDescent="0.25">
      <c r="A2" s="1" t="s">
        <v>0</v>
      </c>
      <c r="B2" s="1" t="s">
        <v>1</v>
      </c>
      <c r="C2" s="1" t="s">
        <v>8</v>
      </c>
      <c r="D2" s="1" t="s">
        <v>10</v>
      </c>
      <c r="E2" s="1" t="s">
        <v>9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>
        <v>11</v>
      </c>
      <c r="Q2" s="1">
        <v>12</v>
      </c>
      <c r="R2" s="1">
        <v>13</v>
      </c>
      <c r="S2" s="1">
        <v>14</v>
      </c>
      <c r="T2" s="1">
        <v>15</v>
      </c>
      <c r="U2" s="1">
        <v>16</v>
      </c>
      <c r="V2" s="1">
        <v>17</v>
      </c>
      <c r="W2" s="1">
        <v>18</v>
      </c>
      <c r="X2" s="1">
        <v>19</v>
      </c>
      <c r="Y2" s="1">
        <v>20</v>
      </c>
      <c r="Z2" s="1">
        <v>21</v>
      </c>
      <c r="AA2" s="1">
        <v>22</v>
      </c>
      <c r="AB2" s="1">
        <v>23</v>
      </c>
      <c r="AC2" s="1">
        <v>24</v>
      </c>
      <c r="AD2" s="1">
        <v>25</v>
      </c>
      <c r="AE2" s="1">
        <v>26</v>
      </c>
      <c r="AF2" s="1">
        <v>27</v>
      </c>
      <c r="AG2" s="1">
        <v>28</v>
      </c>
      <c r="AH2" s="1">
        <v>29</v>
      </c>
      <c r="AI2" s="1">
        <v>30</v>
      </c>
      <c r="AJ2" s="1">
        <v>31</v>
      </c>
      <c r="AK2" s="1">
        <v>32</v>
      </c>
      <c r="AL2" s="1">
        <v>33</v>
      </c>
      <c r="AM2" s="1">
        <v>34</v>
      </c>
      <c r="AN2" s="1">
        <v>35</v>
      </c>
      <c r="AO2" s="5" t="s">
        <v>7</v>
      </c>
      <c r="AP2" s="22"/>
      <c r="AQ2" s="27"/>
      <c r="AR2" s="27"/>
      <c r="AS2" s="30"/>
      <c r="AT2" s="25"/>
    </row>
    <row r="3" spans="1:46" x14ac:dyDescent="0.25">
      <c r="A3" s="1">
        <v>1</v>
      </c>
      <c r="B3" s="1">
        <v>1106</v>
      </c>
      <c r="C3" s="1" t="s">
        <v>37</v>
      </c>
      <c r="D3" s="1">
        <v>14</v>
      </c>
      <c r="E3" s="1" t="s">
        <v>30</v>
      </c>
      <c r="F3" s="1">
        <v>1</v>
      </c>
      <c r="G3" s="1">
        <v>1</v>
      </c>
      <c r="H3" s="1">
        <v>1</v>
      </c>
      <c r="I3" s="1">
        <v>0</v>
      </c>
      <c r="J3" s="1">
        <v>1</v>
      </c>
      <c r="K3" s="1">
        <v>1</v>
      </c>
      <c r="L3" s="1">
        <v>1</v>
      </c>
      <c r="M3" s="1">
        <v>0</v>
      </c>
      <c r="N3" s="1">
        <v>0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1</v>
      </c>
      <c r="V3" s="1">
        <v>1</v>
      </c>
      <c r="W3" s="1">
        <v>1</v>
      </c>
      <c r="X3" s="1">
        <v>1</v>
      </c>
      <c r="Y3" s="1">
        <v>1</v>
      </c>
      <c r="Z3" s="1">
        <v>1</v>
      </c>
      <c r="AA3" s="1">
        <v>1</v>
      </c>
      <c r="AB3" s="1">
        <v>1</v>
      </c>
      <c r="AC3" s="1">
        <v>1</v>
      </c>
      <c r="AD3" s="1">
        <v>1</v>
      </c>
      <c r="AE3" s="1">
        <v>1</v>
      </c>
      <c r="AF3" s="1">
        <v>1</v>
      </c>
      <c r="AG3" s="1">
        <v>1</v>
      </c>
      <c r="AH3" s="1">
        <v>1</v>
      </c>
      <c r="AI3" s="1">
        <v>1</v>
      </c>
      <c r="AJ3" s="1">
        <v>1</v>
      </c>
      <c r="AK3" s="1">
        <v>1</v>
      </c>
      <c r="AL3" s="1">
        <v>0</v>
      </c>
      <c r="AM3" s="1">
        <v>0</v>
      </c>
      <c r="AN3" s="1">
        <v>1</v>
      </c>
      <c r="AO3" s="5">
        <f>SUM(F3:R3)+1.5*SUM(S3:AF3)+2*SUM(AG3:AM3)+3*AN3</f>
        <v>44</v>
      </c>
      <c r="AP3" s="1">
        <v>9.5</v>
      </c>
      <c r="AQ3" s="1">
        <v>5</v>
      </c>
      <c r="AR3" s="1">
        <v>14</v>
      </c>
      <c r="AS3" s="2">
        <f>AO3+AP3+AR3+AQ3</f>
        <v>72.5</v>
      </c>
      <c r="AT3" s="7">
        <v>1</v>
      </c>
    </row>
    <row r="4" spans="1:46" x14ac:dyDescent="0.25">
      <c r="A4" s="1">
        <v>2</v>
      </c>
      <c r="B4" s="1">
        <v>1112</v>
      </c>
      <c r="C4" s="1" t="s">
        <v>32</v>
      </c>
      <c r="D4" s="1">
        <v>14</v>
      </c>
      <c r="E4" s="1" t="s">
        <v>30</v>
      </c>
      <c r="F4" s="1">
        <v>1</v>
      </c>
      <c r="G4" s="1">
        <v>1</v>
      </c>
      <c r="H4" s="1">
        <v>1</v>
      </c>
      <c r="I4" s="1">
        <v>0</v>
      </c>
      <c r="J4" s="1">
        <v>1</v>
      </c>
      <c r="K4" s="1">
        <v>1</v>
      </c>
      <c r="L4" s="1">
        <v>1</v>
      </c>
      <c r="M4" s="1">
        <v>1</v>
      </c>
      <c r="N4" s="1">
        <v>0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1</v>
      </c>
      <c r="U4" s="1">
        <v>1</v>
      </c>
      <c r="V4" s="1">
        <v>1</v>
      </c>
      <c r="W4" s="1">
        <v>0</v>
      </c>
      <c r="X4" s="1">
        <v>1</v>
      </c>
      <c r="Y4" s="1">
        <v>0</v>
      </c>
      <c r="Z4" s="1">
        <v>1</v>
      </c>
      <c r="AA4" s="1">
        <v>0</v>
      </c>
      <c r="AB4" s="1">
        <v>1</v>
      </c>
      <c r="AC4" s="1">
        <v>1</v>
      </c>
      <c r="AD4" s="1">
        <v>1</v>
      </c>
      <c r="AE4" s="1">
        <v>1</v>
      </c>
      <c r="AF4" s="1">
        <v>1</v>
      </c>
      <c r="AG4" s="1">
        <v>1</v>
      </c>
      <c r="AH4" s="1">
        <v>1</v>
      </c>
      <c r="AI4" s="1">
        <v>0</v>
      </c>
      <c r="AJ4" s="1">
        <v>1</v>
      </c>
      <c r="AK4" s="1">
        <v>0</v>
      </c>
      <c r="AL4" s="1">
        <v>1</v>
      </c>
      <c r="AM4" s="1">
        <v>0</v>
      </c>
      <c r="AN4" s="1">
        <v>1</v>
      </c>
      <c r="AO4" s="5">
        <f>SUM(F4:R4)+1.5*SUM(S4:AF4)+2*SUM(AG4:AM4)+3*AN4</f>
        <v>38.5</v>
      </c>
      <c r="AP4" s="1">
        <v>7.5</v>
      </c>
      <c r="AQ4" s="1">
        <v>4</v>
      </c>
      <c r="AR4" s="1">
        <v>15</v>
      </c>
      <c r="AS4" s="2">
        <f>AO4+AP4+AR4+AQ4</f>
        <v>65</v>
      </c>
      <c r="AT4" s="7">
        <v>2</v>
      </c>
    </row>
    <row r="5" spans="1:46" x14ac:dyDescent="0.25">
      <c r="A5" s="1">
        <v>3</v>
      </c>
      <c r="B5" s="1">
        <v>1111</v>
      </c>
      <c r="C5" s="1" t="s">
        <v>184</v>
      </c>
      <c r="D5" s="1">
        <v>47</v>
      </c>
      <c r="E5" s="1" t="s">
        <v>33</v>
      </c>
      <c r="F5" s="1">
        <v>1</v>
      </c>
      <c r="G5" s="1">
        <v>1</v>
      </c>
      <c r="H5" s="1">
        <v>1</v>
      </c>
      <c r="I5" s="1">
        <v>0</v>
      </c>
      <c r="J5" s="1">
        <v>1</v>
      </c>
      <c r="K5" s="1">
        <v>1</v>
      </c>
      <c r="L5" s="1">
        <v>1</v>
      </c>
      <c r="M5" s="1">
        <v>1</v>
      </c>
      <c r="N5" s="1">
        <v>0</v>
      </c>
      <c r="O5" s="1">
        <v>1</v>
      </c>
      <c r="P5" s="1">
        <v>1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0</v>
      </c>
      <c r="W5" s="1">
        <v>1</v>
      </c>
      <c r="X5" s="1">
        <v>0</v>
      </c>
      <c r="Y5" s="1">
        <v>1</v>
      </c>
      <c r="Z5" s="1">
        <v>1</v>
      </c>
      <c r="AA5" s="1">
        <v>1</v>
      </c>
      <c r="AB5" s="1">
        <v>1</v>
      </c>
      <c r="AC5" s="1">
        <v>1</v>
      </c>
      <c r="AD5" s="1">
        <v>0</v>
      </c>
      <c r="AE5" s="1">
        <v>0</v>
      </c>
      <c r="AF5" s="1">
        <v>1</v>
      </c>
      <c r="AG5" s="1">
        <v>1</v>
      </c>
      <c r="AH5" s="1">
        <v>1</v>
      </c>
      <c r="AI5" s="1">
        <v>1</v>
      </c>
      <c r="AJ5" s="1">
        <v>1</v>
      </c>
      <c r="AK5" s="1">
        <v>1</v>
      </c>
      <c r="AL5" s="1">
        <v>1</v>
      </c>
      <c r="AM5" s="1">
        <v>0</v>
      </c>
      <c r="AN5" s="1">
        <v>1</v>
      </c>
      <c r="AO5" s="5">
        <f>SUM(F5:R5)+1.5*SUM(S5:AF5)+2*SUM(AG5:AM5)+3*AN5</f>
        <v>41</v>
      </c>
      <c r="AP5" s="1">
        <v>7</v>
      </c>
      <c r="AQ5" s="1">
        <v>5.5</v>
      </c>
      <c r="AR5" s="1">
        <v>7</v>
      </c>
      <c r="AS5" s="2">
        <f>AO5+AP5+AR5+AQ5</f>
        <v>60.5</v>
      </c>
      <c r="AT5" s="7">
        <v>2</v>
      </c>
    </row>
    <row r="6" spans="1:46" x14ac:dyDescent="0.25">
      <c r="A6" s="1">
        <v>4</v>
      </c>
      <c r="B6" s="1">
        <v>1123</v>
      </c>
      <c r="C6" s="1" t="s">
        <v>18</v>
      </c>
      <c r="D6" s="1">
        <v>49</v>
      </c>
      <c r="E6" s="1" t="s">
        <v>19</v>
      </c>
      <c r="F6" s="1">
        <v>1</v>
      </c>
      <c r="G6" s="1">
        <v>1</v>
      </c>
      <c r="H6" s="1">
        <v>1</v>
      </c>
      <c r="I6" s="1">
        <v>0</v>
      </c>
      <c r="J6" s="1">
        <v>1</v>
      </c>
      <c r="K6" s="1">
        <v>1</v>
      </c>
      <c r="L6" s="1">
        <v>1</v>
      </c>
      <c r="M6" s="1">
        <v>1</v>
      </c>
      <c r="N6" s="1">
        <v>0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0</v>
      </c>
      <c r="X6" s="1">
        <v>1</v>
      </c>
      <c r="Y6" s="1">
        <v>1</v>
      </c>
      <c r="Z6" s="1">
        <v>1</v>
      </c>
      <c r="AA6" s="1">
        <v>1</v>
      </c>
      <c r="AB6" s="1">
        <v>1</v>
      </c>
      <c r="AC6" s="1">
        <v>1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1</v>
      </c>
      <c r="AK6" s="1">
        <v>1</v>
      </c>
      <c r="AL6" s="1">
        <v>0</v>
      </c>
      <c r="AM6" s="1">
        <v>0</v>
      </c>
      <c r="AN6" s="1">
        <v>0</v>
      </c>
      <c r="AO6" s="5">
        <f>SUM(F6:R6)+1.5*SUM(S6:AF6)+2*SUM(AG6:AM6)+3*AN6</f>
        <v>35</v>
      </c>
      <c r="AP6" s="1">
        <v>7</v>
      </c>
      <c r="AQ6" s="1">
        <v>6.5</v>
      </c>
      <c r="AR6" s="1">
        <v>11</v>
      </c>
      <c r="AS6" s="2">
        <f>AO6+AP6+AR6+AQ6</f>
        <v>59.5</v>
      </c>
      <c r="AT6" s="7">
        <v>3</v>
      </c>
    </row>
    <row r="7" spans="1:46" x14ac:dyDescent="0.25">
      <c r="A7" s="1">
        <v>5</v>
      </c>
      <c r="B7" s="1">
        <v>1114</v>
      </c>
      <c r="C7" s="1" t="s">
        <v>29</v>
      </c>
      <c r="D7" s="1">
        <v>14</v>
      </c>
      <c r="E7" s="1" t="s">
        <v>30</v>
      </c>
      <c r="F7" s="1">
        <v>1</v>
      </c>
      <c r="G7" s="1">
        <v>1</v>
      </c>
      <c r="H7" s="1">
        <v>0</v>
      </c>
      <c r="I7" s="1">
        <v>0</v>
      </c>
      <c r="J7" s="1">
        <v>1</v>
      </c>
      <c r="K7" s="1">
        <v>1</v>
      </c>
      <c r="L7" s="1">
        <v>1</v>
      </c>
      <c r="M7" s="1">
        <v>1</v>
      </c>
      <c r="N7" s="1">
        <v>0</v>
      </c>
      <c r="O7" s="1">
        <v>1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>
        <v>1</v>
      </c>
      <c r="V7" s="1">
        <v>1</v>
      </c>
      <c r="W7" s="1">
        <v>0</v>
      </c>
      <c r="X7" s="1">
        <v>1</v>
      </c>
      <c r="Y7" s="1">
        <v>1</v>
      </c>
      <c r="Z7" s="1">
        <v>0</v>
      </c>
      <c r="AA7" s="1">
        <v>0</v>
      </c>
      <c r="AB7" s="1">
        <v>1</v>
      </c>
      <c r="AC7" s="1">
        <v>0</v>
      </c>
      <c r="AD7" s="1">
        <v>0</v>
      </c>
      <c r="AE7" s="1">
        <v>1</v>
      </c>
      <c r="AF7" s="1">
        <v>1</v>
      </c>
      <c r="AG7" s="1">
        <v>0</v>
      </c>
      <c r="AH7" s="1">
        <v>0</v>
      </c>
      <c r="AI7" s="1">
        <v>1</v>
      </c>
      <c r="AJ7" s="1">
        <v>1</v>
      </c>
      <c r="AK7" s="1">
        <v>0</v>
      </c>
      <c r="AL7" s="1">
        <v>0</v>
      </c>
      <c r="AM7" s="1">
        <v>0</v>
      </c>
      <c r="AN7" s="1">
        <v>0</v>
      </c>
      <c r="AO7" s="5">
        <f>SUM(F7:R7)+1.5*SUM(S7:AF7)+2*SUM(AG7:AM7)+3*AN7</f>
        <v>27.5</v>
      </c>
      <c r="AP7" s="1">
        <v>10.5</v>
      </c>
      <c r="AQ7" s="1">
        <v>7</v>
      </c>
      <c r="AR7" s="1">
        <v>11</v>
      </c>
      <c r="AS7" s="2">
        <f>AO7+AP7+AR7+AQ7</f>
        <v>56</v>
      </c>
      <c r="AT7" s="7"/>
    </row>
    <row r="8" spans="1:46" x14ac:dyDescent="0.25">
      <c r="A8" s="1">
        <v>6</v>
      </c>
      <c r="B8" s="1">
        <v>1102</v>
      </c>
      <c r="C8" s="1" t="s">
        <v>40</v>
      </c>
      <c r="D8" s="1">
        <v>56</v>
      </c>
      <c r="E8" s="1" t="s">
        <v>41</v>
      </c>
      <c r="F8" s="1">
        <v>1</v>
      </c>
      <c r="G8" s="1">
        <v>1</v>
      </c>
      <c r="H8" s="1">
        <v>1</v>
      </c>
      <c r="I8" s="1">
        <v>0</v>
      </c>
      <c r="J8" s="1">
        <v>1</v>
      </c>
      <c r="K8" s="1">
        <v>1</v>
      </c>
      <c r="L8" s="1">
        <v>1</v>
      </c>
      <c r="M8" s="1">
        <v>1</v>
      </c>
      <c r="N8" s="1">
        <v>0</v>
      </c>
      <c r="O8" s="1">
        <v>0</v>
      </c>
      <c r="P8" s="1">
        <v>1</v>
      </c>
      <c r="Q8" s="1">
        <v>1</v>
      </c>
      <c r="R8" s="1">
        <v>1</v>
      </c>
      <c r="S8" s="1">
        <v>1</v>
      </c>
      <c r="T8" s="1">
        <v>1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C8" s="1">
        <v>1</v>
      </c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1</v>
      </c>
      <c r="AJ8" s="1">
        <v>1</v>
      </c>
      <c r="AK8" s="1">
        <v>0</v>
      </c>
      <c r="AL8" s="1">
        <v>0</v>
      </c>
      <c r="AM8" s="1">
        <v>0</v>
      </c>
      <c r="AN8" s="1">
        <v>0</v>
      </c>
      <c r="AO8" s="5">
        <f>SUM(F8:R8)+1.5*SUM(S8:AF8)+2*SUM(AG8:AM8)+3*AN8</f>
        <v>39</v>
      </c>
      <c r="AP8" s="1">
        <v>2</v>
      </c>
      <c r="AQ8" s="1">
        <v>0.5</v>
      </c>
      <c r="AR8" s="1">
        <v>10</v>
      </c>
      <c r="AS8" s="2">
        <f>AO8+AP8+AR8+AQ8</f>
        <v>51.5</v>
      </c>
      <c r="AT8" s="7"/>
    </row>
    <row r="9" spans="1:46" x14ac:dyDescent="0.25">
      <c r="A9" s="1">
        <v>7</v>
      </c>
      <c r="B9" s="1">
        <v>1105</v>
      </c>
      <c r="C9" s="1" t="s">
        <v>103</v>
      </c>
      <c r="D9" s="1">
        <v>19</v>
      </c>
      <c r="E9" s="1" t="s">
        <v>89</v>
      </c>
      <c r="F9" s="1">
        <v>1</v>
      </c>
      <c r="G9" s="1">
        <v>1</v>
      </c>
      <c r="H9" s="1">
        <v>1</v>
      </c>
      <c r="I9" s="1">
        <v>0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1">
        <v>0</v>
      </c>
      <c r="S9" s="1">
        <v>1</v>
      </c>
      <c r="T9" s="1">
        <v>1</v>
      </c>
      <c r="U9" s="1">
        <v>1</v>
      </c>
      <c r="V9" s="1">
        <v>1</v>
      </c>
      <c r="W9" s="1">
        <v>1</v>
      </c>
      <c r="X9" s="1">
        <v>1</v>
      </c>
      <c r="Y9" s="1">
        <v>0</v>
      </c>
      <c r="Z9" s="1">
        <v>0</v>
      </c>
      <c r="AA9" s="1">
        <v>1</v>
      </c>
      <c r="AB9" s="1">
        <v>0</v>
      </c>
      <c r="AC9" s="1">
        <v>1</v>
      </c>
      <c r="AD9" s="1">
        <v>1</v>
      </c>
      <c r="AE9" s="1">
        <v>1</v>
      </c>
      <c r="AF9" s="1">
        <v>1</v>
      </c>
      <c r="AG9" s="1">
        <v>1</v>
      </c>
      <c r="AH9" s="1">
        <v>0</v>
      </c>
      <c r="AI9" s="1">
        <v>1</v>
      </c>
      <c r="AJ9" s="1">
        <v>0</v>
      </c>
      <c r="AK9" s="1">
        <v>1</v>
      </c>
      <c r="AL9" s="1">
        <v>0</v>
      </c>
      <c r="AM9" s="1">
        <v>0</v>
      </c>
      <c r="AN9" s="1">
        <v>0</v>
      </c>
      <c r="AO9" s="5">
        <f>SUM(F9:R9)+1.5*SUM(S9:AF9)+2*SUM(AG9:AM9)+3*AN9</f>
        <v>33.5</v>
      </c>
      <c r="AP9" s="1">
        <v>9.5</v>
      </c>
      <c r="AQ9" s="1"/>
      <c r="AR9" s="1">
        <v>8</v>
      </c>
      <c r="AS9" s="2">
        <f>AO9+AP9+AR9+AQ9</f>
        <v>51</v>
      </c>
      <c r="AT9" s="7"/>
    </row>
    <row r="10" spans="1:46" x14ac:dyDescent="0.25">
      <c r="A10" s="1">
        <v>8</v>
      </c>
      <c r="B10" s="1">
        <v>1118</v>
      </c>
      <c r="C10" s="1" t="s">
        <v>25</v>
      </c>
      <c r="D10" s="1">
        <v>33</v>
      </c>
      <c r="E10" s="1" t="s">
        <v>26</v>
      </c>
      <c r="F10" s="1">
        <v>1</v>
      </c>
      <c r="G10" s="1">
        <v>1</v>
      </c>
      <c r="H10" s="1">
        <v>1</v>
      </c>
      <c r="I10" s="1">
        <v>0</v>
      </c>
      <c r="J10" s="1">
        <v>1</v>
      </c>
      <c r="K10" s="1">
        <v>1</v>
      </c>
      <c r="L10" s="1">
        <v>1</v>
      </c>
      <c r="M10" s="1">
        <v>1</v>
      </c>
      <c r="N10" s="1">
        <v>0</v>
      </c>
      <c r="O10" s="1">
        <v>1</v>
      </c>
      <c r="P10" s="1">
        <v>1</v>
      </c>
      <c r="Q10" s="1">
        <v>1</v>
      </c>
      <c r="R10" s="1">
        <v>1</v>
      </c>
      <c r="S10" s="1">
        <v>1</v>
      </c>
      <c r="T10" s="1">
        <v>1</v>
      </c>
      <c r="U10" s="1">
        <v>0</v>
      </c>
      <c r="V10" s="1">
        <v>0</v>
      </c>
      <c r="W10" s="1">
        <v>1</v>
      </c>
      <c r="X10" s="1">
        <v>1</v>
      </c>
      <c r="Y10" s="1">
        <v>1</v>
      </c>
      <c r="Z10" s="1">
        <v>1</v>
      </c>
      <c r="AA10" s="1">
        <v>0</v>
      </c>
      <c r="AB10" s="1">
        <v>1</v>
      </c>
      <c r="AC10" s="1">
        <v>1</v>
      </c>
      <c r="AD10" s="1">
        <v>1</v>
      </c>
      <c r="AE10" s="1">
        <v>1</v>
      </c>
      <c r="AF10" s="1">
        <v>1</v>
      </c>
      <c r="AG10" s="1">
        <v>1</v>
      </c>
      <c r="AH10" s="1">
        <v>0</v>
      </c>
      <c r="AI10" s="1">
        <v>0</v>
      </c>
      <c r="AJ10" s="1">
        <v>1</v>
      </c>
      <c r="AK10" s="1">
        <v>0</v>
      </c>
      <c r="AL10" s="1">
        <v>1</v>
      </c>
      <c r="AM10" s="1">
        <v>0</v>
      </c>
      <c r="AN10" s="1">
        <v>0</v>
      </c>
      <c r="AO10" s="5">
        <f>SUM(F10:R10)+1.5*SUM(S10:AF10)+2*SUM(AG10:AM10)+3*AN10</f>
        <v>33.5</v>
      </c>
      <c r="AP10" s="1">
        <v>6</v>
      </c>
      <c r="AQ10" s="1">
        <v>5.5</v>
      </c>
      <c r="AR10" s="1">
        <v>2</v>
      </c>
      <c r="AS10" s="2">
        <f>AO10+AP10+AR10+AQ10</f>
        <v>47</v>
      </c>
      <c r="AT10" s="7"/>
    </row>
    <row r="11" spans="1:46" x14ac:dyDescent="0.25">
      <c r="A11" s="1">
        <v>9</v>
      </c>
      <c r="B11" s="1">
        <v>1108</v>
      </c>
      <c r="C11" s="1" t="s">
        <v>36</v>
      </c>
      <c r="D11" s="1">
        <v>35</v>
      </c>
      <c r="E11" s="1" t="s">
        <v>35</v>
      </c>
      <c r="F11" s="1">
        <v>1</v>
      </c>
      <c r="G11" s="1">
        <v>1</v>
      </c>
      <c r="H11" s="1">
        <v>1</v>
      </c>
      <c r="I11" s="1">
        <v>0</v>
      </c>
      <c r="J11" s="1">
        <v>1</v>
      </c>
      <c r="K11" s="1">
        <v>0</v>
      </c>
      <c r="L11" s="1">
        <v>1</v>
      </c>
      <c r="M11" s="1">
        <v>1</v>
      </c>
      <c r="N11" s="1">
        <v>0</v>
      </c>
      <c r="O11" s="1">
        <v>1</v>
      </c>
      <c r="P11" s="1">
        <v>0</v>
      </c>
      <c r="Q11" s="1">
        <v>1</v>
      </c>
      <c r="R11" s="1">
        <v>1</v>
      </c>
      <c r="S11" s="1">
        <v>1</v>
      </c>
      <c r="T11" s="1">
        <v>1</v>
      </c>
      <c r="U11" s="1">
        <v>1</v>
      </c>
      <c r="V11" s="1">
        <v>0</v>
      </c>
      <c r="W11" s="1">
        <v>1</v>
      </c>
      <c r="X11" s="1">
        <v>0</v>
      </c>
      <c r="Y11" s="1">
        <v>1</v>
      </c>
      <c r="Z11" s="1">
        <v>1</v>
      </c>
      <c r="AA11" s="1">
        <v>0</v>
      </c>
      <c r="AB11" s="1">
        <v>1</v>
      </c>
      <c r="AC11" s="1">
        <v>1</v>
      </c>
      <c r="AD11" s="1">
        <v>1</v>
      </c>
      <c r="AE11" s="1">
        <v>1</v>
      </c>
      <c r="AF11" s="1">
        <v>1</v>
      </c>
      <c r="AG11" s="1">
        <v>1</v>
      </c>
      <c r="AH11" s="1">
        <v>0</v>
      </c>
      <c r="AI11" s="1">
        <v>0</v>
      </c>
      <c r="AJ11" s="1">
        <v>1</v>
      </c>
      <c r="AK11" s="1">
        <v>1</v>
      </c>
      <c r="AL11" s="1">
        <v>1</v>
      </c>
      <c r="AM11" s="1">
        <v>0</v>
      </c>
      <c r="AN11" s="1">
        <v>0</v>
      </c>
      <c r="AO11" s="5">
        <f>SUM(F11:R11)+1.5*SUM(S11:AF11)+2*SUM(AG11:AM11)+3*AN11</f>
        <v>33.5</v>
      </c>
      <c r="AP11" s="1">
        <v>8</v>
      </c>
      <c r="AQ11" s="1"/>
      <c r="AR11" s="1">
        <v>3</v>
      </c>
      <c r="AS11" s="2">
        <f>AO11+AP11+AR11+AQ11</f>
        <v>44.5</v>
      </c>
      <c r="AT11" s="7"/>
    </row>
    <row r="12" spans="1:46" x14ac:dyDescent="0.25">
      <c r="A12" s="1">
        <v>10</v>
      </c>
      <c r="B12" s="1">
        <v>1115</v>
      </c>
      <c r="C12" s="1" t="s">
        <v>28</v>
      </c>
      <c r="D12" s="1">
        <v>2</v>
      </c>
      <c r="E12" s="1" t="s">
        <v>21</v>
      </c>
      <c r="F12" s="1">
        <v>1</v>
      </c>
      <c r="G12" s="1">
        <v>1</v>
      </c>
      <c r="H12" s="1">
        <v>1</v>
      </c>
      <c r="I12" s="1">
        <v>0</v>
      </c>
      <c r="J12" s="1">
        <v>0</v>
      </c>
      <c r="K12" s="1">
        <v>1</v>
      </c>
      <c r="L12" s="1">
        <v>1</v>
      </c>
      <c r="M12" s="1">
        <v>1</v>
      </c>
      <c r="N12" s="1">
        <v>0</v>
      </c>
      <c r="O12" s="1">
        <v>0</v>
      </c>
      <c r="P12" s="1">
        <v>0</v>
      </c>
      <c r="Q12" s="1">
        <v>1</v>
      </c>
      <c r="R12" s="1">
        <v>0</v>
      </c>
      <c r="S12" s="1">
        <v>1</v>
      </c>
      <c r="T12" s="1">
        <v>1</v>
      </c>
      <c r="U12" s="1">
        <v>1</v>
      </c>
      <c r="V12" s="1">
        <v>1</v>
      </c>
      <c r="W12" s="1">
        <v>1</v>
      </c>
      <c r="X12" s="1">
        <v>1</v>
      </c>
      <c r="Y12" s="1">
        <v>0</v>
      </c>
      <c r="Z12" s="1">
        <v>1</v>
      </c>
      <c r="AA12" s="1">
        <v>0</v>
      </c>
      <c r="AB12" s="1">
        <v>1</v>
      </c>
      <c r="AC12" s="1">
        <v>1</v>
      </c>
      <c r="AD12" s="1">
        <v>1</v>
      </c>
      <c r="AE12" s="1">
        <v>1</v>
      </c>
      <c r="AF12" s="1">
        <v>1</v>
      </c>
      <c r="AG12" s="1">
        <v>1</v>
      </c>
      <c r="AH12" s="1">
        <v>0</v>
      </c>
      <c r="AI12" s="1">
        <v>1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5">
        <f>SUM(F12:R12)+1.5*SUM(S12:AF12)+2*SUM(AG12:AM12)+3*AN12</f>
        <v>29</v>
      </c>
      <c r="AP12" s="1">
        <v>5.5</v>
      </c>
      <c r="AQ12" s="1">
        <v>1</v>
      </c>
      <c r="AR12" s="1">
        <v>8</v>
      </c>
      <c r="AS12" s="2">
        <f>AO12+AP12+AR12+AQ12</f>
        <v>43.5</v>
      </c>
      <c r="AT12" s="7"/>
    </row>
    <row r="13" spans="1:46" x14ac:dyDescent="0.25">
      <c r="A13" s="1">
        <v>11</v>
      </c>
      <c r="B13" s="1">
        <v>1125</v>
      </c>
      <c r="C13" s="1" t="s">
        <v>16</v>
      </c>
      <c r="D13" s="1">
        <v>9</v>
      </c>
      <c r="E13" s="1" t="s">
        <v>17</v>
      </c>
      <c r="F13" s="1">
        <v>1</v>
      </c>
      <c r="G13" s="1">
        <v>1</v>
      </c>
      <c r="H13" s="1">
        <v>1</v>
      </c>
      <c r="I13" s="1">
        <v>0</v>
      </c>
      <c r="J13" s="1">
        <v>1</v>
      </c>
      <c r="K13" s="1">
        <v>1</v>
      </c>
      <c r="L13" s="1">
        <v>1</v>
      </c>
      <c r="M13" s="1">
        <v>0</v>
      </c>
      <c r="N13" s="1">
        <v>0</v>
      </c>
      <c r="O13" s="1">
        <v>1</v>
      </c>
      <c r="P13" s="1">
        <v>1</v>
      </c>
      <c r="Q13" s="1">
        <v>1</v>
      </c>
      <c r="R13" s="1">
        <v>1</v>
      </c>
      <c r="S13" s="1">
        <v>1</v>
      </c>
      <c r="T13" s="1">
        <v>0</v>
      </c>
      <c r="U13" s="1">
        <v>1</v>
      </c>
      <c r="V13" s="1">
        <v>1</v>
      </c>
      <c r="W13" s="1">
        <v>0</v>
      </c>
      <c r="X13" s="1">
        <v>1</v>
      </c>
      <c r="Y13" s="1">
        <v>1</v>
      </c>
      <c r="Z13" s="1">
        <v>1</v>
      </c>
      <c r="AA13" s="1">
        <v>0</v>
      </c>
      <c r="AB13" s="1">
        <v>1</v>
      </c>
      <c r="AC13" s="1">
        <v>1</v>
      </c>
      <c r="AD13" s="1">
        <v>1</v>
      </c>
      <c r="AE13" s="1">
        <v>0</v>
      </c>
      <c r="AF13" s="1">
        <v>1</v>
      </c>
      <c r="AG13" s="1">
        <v>1</v>
      </c>
      <c r="AH13" s="1">
        <v>1</v>
      </c>
      <c r="AI13" s="1">
        <v>0</v>
      </c>
      <c r="AJ13" s="1">
        <v>1</v>
      </c>
      <c r="AK13" s="1">
        <v>0</v>
      </c>
      <c r="AL13" s="1">
        <v>1</v>
      </c>
      <c r="AM13" s="1">
        <v>0</v>
      </c>
      <c r="AN13" s="1">
        <v>0</v>
      </c>
      <c r="AO13" s="5">
        <f>SUM(F13:R13)+1.5*SUM(S13:AF13)+2*SUM(AG13:AM13)+3*AN13</f>
        <v>33</v>
      </c>
      <c r="AP13" s="1"/>
      <c r="AQ13" s="1">
        <v>4</v>
      </c>
      <c r="AR13" s="1">
        <v>5</v>
      </c>
      <c r="AS13" s="2">
        <f>AO13+AP13+AR13+AQ13</f>
        <v>42</v>
      </c>
      <c r="AT13" s="7"/>
    </row>
    <row r="14" spans="1:46" x14ac:dyDescent="0.25">
      <c r="A14" s="1">
        <v>12</v>
      </c>
      <c r="B14" s="1">
        <v>1117</v>
      </c>
      <c r="C14" s="1" t="s">
        <v>104</v>
      </c>
      <c r="D14" s="1">
        <v>42</v>
      </c>
      <c r="E14" s="1" t="s">
        <v>105</v>
      </c>
      <c r="F14" s="1">
        <v>1</v>
      </c>
      <c r="G14" s="1">
        <v>1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1</v>
      </c>
      <c r="N14" s="1">
        <v>0</v>
      </c>
      <c r="O14" s="1">
        <v>1</v>
      </c>
      <c r="P14" s="1">
        <v>0</v>
      </c>
      <c r="Q14" s="1">
        <v>1</v>
      </c>
      <c r="R14" s="1">
        <v>1</v>
      </c>
      <c r="S14" s="1">
        <v>1</v>
      </c>
      <c r="T14" s="1">
        <v>1</v>
      </c>
      <c r="U14" s="1">
        <v>1</v>
      </c>
      <c r="V14" s="1">
        <v>1</v>
      </c>
      <c r="W14" s="1">
        <v>1</v>
      </c>
      <c r="X14" s="1">
        <v>1</v>
      </c>
      <c r="Y14" s="1">
        <v>1</v>
      </c>
      <c r="Z14" s="1">
        <v>1</v>
      </c>
      <c r="AA14" s="1">
        <v>1</v>
      </c>
      <c r="AB14" s="1">
        <v>1</v>
      </c>
      <c r="AC14" s="1">
        <v>1</v>
      </c>
      <c r="AD14" s="1">
        <v>0</v>
      </c>
      <c r="AE14" s="1">
        <v>1</v>
      </c>
      <c r="AF14" s="1">
        <v>0</v>
      </c>
      <c r="AG14" s="1">
        <v>1</v>
      </c>
      <c r="AH14" s="1">
        <v>0</v>
      </c>
      <c r="AI14" s="1">
        <v>0</v>
      </c>
      <c r="AJ14" s="1">
        <v>1</v>
      </c>
      <c r="AK14" s="1">
        <v>0</v>
      </c>
      <c r="AL14" s="1">
        <v>1</v>
      </c>
      <c r="AM14" s="1">
        <v>0</v>
      </c>
      <c r="AN14" s="1">
        <v>1</v>
      </c>
      <c r="AO14" s="5">
        <f>SUM(F14:R14)+1.5*SUM(S14:AF14)+2*SUM(AG14:AM14)+3*AN14</f>
        <v>34</v>
      </c>
      <c r="AP14" s="1">
        <v>2</v>
      </c>
      <c r="AQ14" s="1">
        <v>3</v>
      </c>
      <c r="AR14" s="1">
        <v>2</v>
      </c>
      <c r="AS14" s="2">
        <f>AO14+AP14+AR14+AQ14</f>
        <v>41</v>
      </c>
      <c r="AT14" s="7"/>
    </row>
    <row r="15" spans="1:46" x14ac:dyDescent="0.25">
      <c r="A15" s="1">
        <v>13</v>
      </c>
      <c r="B15" s="1">
        <v>1116</v>
      </c>
      <c r="C15" s="1" t="s">
        <v>27</v>
      </c>
      <c r="D15" s="1">
        <v>26</v>
      </c>
      <c r="E15" s="9" t="s">
        <v>175</v>
      </c>
      <c r="F15" s="1">
        <v>1</v>
      </c>
      <c r="G15" s="1">
        <v>1</v>
      </c>
      <c r="H15" s="1">
        <v>1</v>
      </c>
      <c r="I15" s="1">
        <v>0</v>
      </c>
      <c r="J15" s="1">
        <v>1</v>
      </c>
      <c r="K15" s="1">
        <v>1</v>
      </c>
      <c r="L15" s="1">
        <v>1</v>
      </c>
      <c r="M15" s="1">
        <v>1</v>
      </c>
      <c r="N15" s="1">
        <v>0</v>
      </c>
      <c r="O15" s="1">
        <v>1</v>
      </c>
      <c r="P15" s="1">
        <v>0</v>
      </c>
      <c r="Q15" s="1">
        <v>1</v>
      </c>
      <c r="R15" s="1">
        <v>1</v>
      </c>
      <c r="S15" s="1">
        <v>0</v>
      </c>
      <c r="T15" s="1">
        <v>0</v>
      </c>
      <c r="U15" s="1">
        <v>0</v>
      </c>
      <c r="V15" s="1">
        <v>1</v>
      </c>
      <c r="W15" s="1">
        <v>1</v>
      </c>
      <c r="X15" s="1">
        <v>1</v>
      </c>
      <c r="Y15" s="1">
        <v>0</v>
      </c>
      <c r="Z15" s="1">
        <v>1</v>
      </c>
      <c r="AA15" s="1">
        <v>0</v>
      </c>
      <c r="AB15" s="1">
        <v>1</v>
      </c>
      <c r="AC15" s="1">
        <v>1</v>
      </c>
      <c r="AD15" s="1">
        <v>1</v>
      </c>
      <c r="AE15" s="1">
        <v>1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5">
        <f>SUM(F15:R15)+1.5*SUM(S15:AF15)+2*SUM(AG15:AM15)+3*AN15</f>
        <v>22</v>
      </c>
      <c r="AP15" s="1">
        <v>4</v>
      </c>
      <c r="AQ15" s="1">
        <v>2.5</v>
      </c>
      <c r="AR15" s="11">
        <v>12</v>
      </c>
      <c r="AS15" s="2">
        <f>AO15+AP15+AR15+AQ15</f>
        <v>40.5</v>
      </c>
      <c r="AT15" s="7"/>
    </row>
    <row r="16" spans="1:46" x14ac:dyDescent="0.25">
      <c r="A16" s="1">
        <v>14</v>
      </c>
      <c r="B16" s="1">
        <v>1113</v>
      </c>
      <c r="C16" s="1" t="s">
        <v>31</v>
      </c>
      <c r="D16" s="1">
        <v>63</v>
      </c>
      <c r="E16" s="9" t="s">
        <v>54</v>
      </c>
      <c r="F16" s="1">
        <v>1</v>
      </c>
      <c r="G16" s="1">
        <v>1</v>
      </c>
      <c r="H16" s="1">
        <v>0</v>
      </c>
      <c r="I16" s="1">
        <v>0</v>
      </c>
      <c r="J16" s="1">
        <v>1</v>
      </c>
      <c r="K16" s="1">
        <v>1</v>
      </c>
      <c r="L16" s="1">
        <v>1</v>
      </c>
      <c r="M16" s="1">
        <v>1</v>
      </c>
      <c r="N16" s="1">
        <v>0</v>
      </c>
      <c r="O16" s="1">
        <v>1</v>
      </c>
      <c r="P16" s="1">
        <v>0</v>
      </c>
      <c r="Q16" s="1">
        <v>1</v>
      </c>
      <c r="R16" s="1">
        <v>0</v>
      </c>
      <c r="S16" s="1">
        <v>1</v>
      </c>
      <c r="T16" s="1">
        <v>1</v>
      </c>
      <c r="U16" s="1">
        <v>1</v>
      </c>
      <c r="V16" s="1">
        <v>1</v>
      </c>
      <c r="W16" s="1">
        <v>1</v>
      </c>
      <c r="X16" s="1">
        <v>1</v>
      </c>
      <c r="Y16" s="1">
        <v>0</v>
      </c>
      <c r="Z16" s="1">
        <v>1</v>
      </c>
      <c r="AA16" s="1">
        <v>0</v>
      </c>
      <c r="AB16" s="1">
        <v>1</v>
      </c>
      <c r="AC16" s="1">
        <v>0</v>
      </c>
      <c r="AD16" s="1">
        <v>1</v>
      </c>
      <c r="AE16" s="1">
        <v>0</v>
      </c>
      <c r="AF16" s="1">
        <v>1</v>
      </c>
      <c r="AG16" s="1">
        <v>1</v>
      </c>
      <c r="AH16" s="1">
        <v>0</v>
      </c>
      <c r="AI16" s="1">
        <v>0</v>
      </c>
      <c r="AJ16" s="1">
        <v>1</v>
      </c>
      <c r="AK16" s="1">
        <v>1</v>
      </c>
      <c r="AL16" s="1">
        <v>0</v>
      </c>
      <c r="AM16" s="1">
        <v>0</v>
      </c>
      <c r="AN16" s="1">
        <v>0</v>
      </c>
      <c r="AO16" s="5">
        <f>SUM(F16:R16)+1.5*SUM(S16:AF16)+2*SUM(AG16:AM16)+3*AN16</f>
        <v>29</v>
      </c>
      <c r="AP16" s="1">
        <v>4.5</v>
      </c>
      <c r="AQ16" s="1">
        <v>2</v>
      </c>
      <c r="AR16" s="1">
        <v>0</v>
      </c>
      <c r="AS16" s="2">
        <f>AO16+AP16+AR16+AQ16</f>
        <v>35.5</v>
      </c>
      <c r="AT16" s="7"/>
    </row>
    <row r="17" spans="1:46" x14ac:dyDescent="0.25">
      <c r="A17" s="1">
        <v>15</v>
      </c>
      <c r="B17" s="1">
        <v>1121</v>
      </c>
      <c r="C17" s="1" t="s">
        <v>20</v>
      </c>
      <c r="D17" s="1">
        <v>2</v>
      </c>
      <c r="E17" s="1" t="s">
        <v>21</v>
      </c>
      <c r="F17" s="1">
        <v>1</v>
      </c>
      <c r="G17" s="1">
        <v>1</v>
      </c>
      <c r="H17" s="1">
        <v>1</v>
      </c>
      <c r="I17" s="1">
        <v>0</v>
      </c>
      <c r="J17" s="1">
        <v>1</v>
      </c>
      <c r="K17" s="1">
        <v>1</v>
      </c>
      <c r="L17" s="1">
        <v>1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1</v>
      </c>
      <c r="S17" s="1">
        <v>0</v>
      </c>
      <c r="T17" s="1">
        <v>0</v>
      </c>
      <c r="U17" s="1">
        <v>1</v>
      </c>
      <c r="V17" s="1">
        <v>0</v>
      </c>
      <c r="W17" s="1">
        <v>1</v>
      </c>
      <c r="X17" s="1">
        <v>0</v>
      </c>
      <c r="Y17" s="1">
        <v>1</v>
      </c>
      <c r="Z17" s="1">
        <v>1</v>
      </c>
      <c r="AA17" s="1">
        <v>0</v>
      </c>
      <c r="AB17" s="1">
        <v>1</v>
      </c>
      <c r="AC17" s="1">
        <v>1</v>
      </c>
      <c r="AD17" s="1">
        <v>0</v>
      </c>
      <c r="AE17" s="1">
        <v>1</v>
      </c>
      <c r="AF17" s="1">
        <v>0</v>
      </c>
      <c r="AG17" s="1">
        <v>0</v>
      </c>
      <c r="AH17" s="1">
        <v>0</v>
      </c>
      <c r="AI17" s="1">
        <v>1</v>
      </c>
      <c r="AJ17" s="1">
        <v>0</v>
      </c>
      <c r="AK17" s="1">
        <v>0</v>
      </c>
      <c r="AL17" s="1">
        <v>1</v>
      </c>
      <c r="AM17" s="1">
        <v>0</v>
      </c>
      <c r="AN17" s="1">
        <v>0</v>
      </c>
      <c r="AO17" s="5">
        <f>SUM(F17:R17)+1.5*SUM(S17:AF17)+2*SUM(AG17:AM17)+3*AN17</f>
        <v>22.5</v>
      </c>
      <c r="AP17" s="1">
        <v>4</v>
      </c>
      <c r="AQ17" s="1"/>
      <c r="AR17" s="1">
        <v>8</v>
      </c>
      <c r="AS17" s="2">
        <f>AO17+AP17+AR17+AQ17</f>
        <v>34.5</v>
      </c>
      <c r="AT17" s="7"/>
    </row>
    <row r="18" spans="1:46" x14ac:dyDescent="0.25">
      <c r="A18" s="1">
        <v>16</v>
      </c>
      <c r="B18" s="1">
        <v>1101</v>
      </c>
      <c r="C18" s="1" t="s">
        <v>102</v>
      </c>
      <c r="D18" s="1">
        <v>19</v>
      </c>
      <c r="E18" s="1" t="s">
        <v>89</v>
      </c>
      <c r="F18" s="1">
        <v>1</v>
      </c>
      <c r="G18" s="1">
        <v>1</v>
      </c>
      <c r="H18" s="1">
        <v>1</v>
      </c>
      <c r="I18" s="1">
        <v>0</v>
      </c>
      <c r="J18" s="1">
        <v>1</v>
      </c>
      <c r="K18" s="1">
        <v>0</v>
      </c>
      <c r="L18" s="1">
        <v>1</v>
      </c>
      <c r="M18" s="1">
        <v>1</v>
      </c>
      <c r="N18" s="1">
        <v>0</v>
      </c>
      <c r="O18" s="1">
        <v>0</v>
      </c>
      <c r="P18" s="1">
        <v>1</v>
      </c>
      <c r="Q18" s="1">
        <v>1</v>
      </c>
      <c r="R18" s="1">
        <v>1</v>
      </c>
      <c r="S18" s="1">
        <v>1</v>
      </c>
      <c r="T18" s="1">
        <v>1</v>
      </c>
      <c r="U18" s="1">
        <v>1</v>
      </c>
      <c r="V18" s="1">
        <v>0</v>
      </c>
      <c r="W18" s="1">
        <v>1</v>
      </c>
      <c r="X18" s="1">
        <v>0</v>
      </c>
      <c r="Y18" s="1">
        <v>1</v>
      </c>
      <c r="Z18" s="1">
        <v>1</v>
      </c>
      <c r="AA18" s="1">
        <v>0</v>
      </c>
      <c r="AB18" s="1">
        <v>0</v>
      </c>
      <c r="AC18" s="1">
        <v>1</v>
      </c>
      <c r="AD18" s="1">
        <v>1</v>
      </c>
      <c r="AE18" s="1">
        <v>1</v>
      </c>
      <c r="AF18" s="1">
        <v>1</v>
      </c>
      <c r="AG18" s="1">
        <v>0</v>
      </c>
      <c r="AH18" s="1">
        <v>0</v>
      </c>
      <c r="AI18" s="1">
        <v>1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5">
        <f>SUM(F18:R18)+1.5*SUM(S18:AF18)+2*SUM(AG18:AM18)+3*AN18</f>
        <v>26</v>
      </c>
      <c r="AP18" s="1">
        <v>1</v>
      </c>
      <c r="AQ18" s="1">
        <v>1.5</v>
      </c>
      <c r="AR18" s="1">
        <v>5</v>
      </c>
      <c r="AS18" s="2">
        <f>AO18+AP18+AR18+AQ18</f>
        <v>33.5</v>
      </c>
      <c r="AT18" s="7"/>
    </row>
    <row r="19" spans="1:46" x14ac:dyDescent="0.25">
      <c r="A19" s="1">
        <v>17</v>
      </c>
      <c r="B19" s="1">
        <v>1110</v>
      </c>
      <c r="C19" s="1" t="s">
        <v>34</v>
      </c>
      <c r="D19" s="1">
        <v>35</v>
      </c>
      <c r="E19" s="1" t="s">
        <v>35</v>
      </c>
      <c r="F19" s="1">
        <v>1</v>
      </c>
      <c r="G19" s="1">
        <v>1</v>
      </c>
      <c r="H19" s="1">
        <v>1</v>
      </c>
      <c r="I19" s="1">
        <v>0</v>
      </c>
      <c r="J19" s="1">
        <v>1</v>
      </c>
      <c r="K19" s="1">
        <v>1</v>
      </c>
      <c r="L19" s="1">
        <v>1</v>
      </c>
      <c r="M19" s="1">
        <v>1</v>
      </c>
      <c r="N19" s="1">
        <v>0</v>
      </c>
      <c r="O19" s="1">
        <v>1</v>
      </c>
      <c r="P19" s="1">
        <v>1</v>
      </c>
      <c r="Q19" s="1">
        <v>1</v>
      </c>
      <c r="R19" s="1">
        <v>0</v>
      </c>
      <c r="S19" s="1">
        <v>1</v>
      </c>
      <c r="T19" s="1">
        <v>0</v>
      </c>
      <c r="U19" s="1">
        <v>0</v>
      </c>
      <c r="V19" s="1">
        <v>1</v>
      </c>
      <c r="W19" s="1">
        <v>1</v>
      </c>
      <c r="X19" s="1">
        <v>0</v>
      </c>
      <c r="Y19" s="1">
        <v>0</v>
      </c>
      <c r="Z19" s="1">
        <v>1</v>
      </c>
      <c r="AA19" s="1">
        <v>1</v>
      </c>
      <c r="AB19" s="1">
        <v>1</v>
      </c>
      <c r="AC19" s="1">
        <v>1</v>
      </c>
      <c r="AD19" s="1">
        <v>1</v>
      </c>
      <c r="AE19" s="1">
        <v>1</v>
      </c>
      <c r="AF19" s="1">
        <v>1</v>
      </c>
      <c r="AG19" s="1">
        <v>0</v>
      </c>
      <c r="AH19" s="1">
        <v>0</v>
      </c>
      <c r="AI19" s="1">
        <v>0</v>
      </c>
      <c r="AJ19" s="1"/>
      <c r="AK19" s="1">
        <v>1</v>
      </c>
      <c r="AL19" s="1">
        <v>0</v>
      </c>
      <c r="AM19" s="1">
        <v>0</v>
      </c>
      <c r="AN19" s="1">
        <v>0</v>
      </c>
      <c r="AO19" s="5">
        <f>SUM(F19:R19)+1.5*SUM(S19:AF19)+2*SUM(AG19:AM19)+3*AN19</f>
        <v>27</v>
      </c>
      <c r="AP19" s="1"/>
      <c r="AQ19" s="1"/>
      <c r="AR19" s="1">
        <v>5</v>
      </c>
      <c r="AS19" s="2">
        <f>AO19+AP19+AR19+AQ19</f>
        <v>32</v>
      </c>
      <c r="AT19" s="7"/>
    </row>
    <row r="20" spans="1:46" x14ac:dyDescent="0.25">
      <c r="A20" s="1">
        <v>18</v>
      </c>
      <c r="B20" s="1">
        <v>1120</v>
      </c>
      <c r="C20" s="1" t="s">
        <v>22</v>
      </c>
      <c r="D20" s="1">
        <v>59</v>
      </c>
      <c r="E20" s="1" t="s">
        <v>23</v>
      </c>
      <c r="F20" s="1">
        <v>1</v>
      </c>
      <c r="G20" s="1">
        <v>1</v>
      </c>
      <c r="H20" s="1">
        <v>0</v>
      </c>
      <c r="I20" s="1">
        <v>0</v>
      </c>
      <c r="J20" s="1">
        <v>1</v>
      </c>
      <c r="K20" s="1">
        <v>1</v>
      </c>
      <c r="L20" s="1">
        <v>0</v>
      </c>
      <c r="M20" s="1">
        <v>0</v>
      </c>
      <c r="N20" s="1">
        <v>1</v>
      </c>
      <c r="O20" s="1">
        <v>1</v>
      </c>
      <c r="P20" s="1">
        <v>1</v>
      </c>
      <c r="Q20" s="1">
        <v>1</v>
      </c>
      <c r="R20" s="1">
        <v>1</v>
      </c>
      <c r="S20" s="1">
        <v>0</v>
      </c>
      <c r="T20" s="1">
        <v>1</v>
      </c>
      <c r="U20" s="1">
        <v>1</v>
      </c>
      <c r="V20" s="1">
        <v>0</v>
      </c>
      <c r="W20" s="1">
        <v>0</v>
      </c>
      <c r="X20" s="1">
        <v>0</v>
      </c>
      <c r="Y20" s="1">
        <v>1</v>
      </c>
      <c r="Z20" s="1">
        <v>1</v>
      </c>
      <c r="AA20" s="1">
        <v>0</v>
      </c>
      <c r="AB20" s="1">
        <v>1</v>
      </c>
      <c r="AC20" s="1">
        <v>1</v>
      </c>
      <c r="AD20" s="1">
        <v>0</v>
      </c>
      <c r="AE20" s="1">
        <v>1</v>
      </c>
      <c r="AF20" s="1">
        <v>0</v>
      </c>
      <c r="AG20" s="1">
        <v>0</v>
      </c>
      <c r="AH20" s="1">
        <v>0</v>
      </c>
      <c r="AI20" s="1">
        <v>1</v>
      </c>
      <c r="AJ20" s="1">
        <v>1</v>
      </c>
      <c r="AK20" s="1">
        <v>0</v>
      </c>
      <c r="AL20" s="1">
        <v>1</v>
      </c>
      <c r="AM20" s="1">
        <v>0</v>
      </c>
      <c r="AN20" s="1">
        <v>0</v>
      </c>
      <c r="AO20" s="5">
        <f>SUM(F20:R20)+1.5*SUM(S20:AF20)+2*SUM(AG20:AM20)+3*AN20</f>
        <v>25.5</v>
      </c>
      <c r="AP20" s="1">
        <v>4.5</v>
      </c>
      <c r="AQ20" s="1">
        <v>2</v>
      </c>
      <c r="AR20" s="1"/>
      <c r="AS20" s="2">
        <f>AO20+AP20+AR20+AQ20</f>
        <v>32</v>
      </c>
      <c r="AT20" s="7"/>
    </row>
    <row r="21" spans="1:46" x14ac:dyDescent="0.25">
      <c r="A21" s="1">
        <v>19</v>
      </c>
      <c r="B21" s="1">
        <v>1127</v>
      </c>
      <c r="C21" s="1" t="s">
        <v>14</v>
      </c>
      <c r="D21" s="1">
        <v>27</v>
      </c>
      <c r="E21" s="1" t="s">
        <v>15</v>
      </c>
      <c r="F21" s="1">
        <v>1</v>
      </c>
      <c r="G21" s="1">
        <v>1</v>
      </c>
      <c r="H21" s="1">
        <v>0</v>
      </c>
      <c r="I21" s="1">
        <v>0</v>
      </c>
      <c r="J21" s="1">
        <v>0</v>
      </c>
      <c r="K21" s="1">
        <v>1</v>
      </c>
      <c r="L21" s="1">
        <v>0</v>
      </c>
      <c r="M21" s="1">
        <v>1</v>
      </c>
      <c r="N21" s="1">
        <v>0</v>
      </c>
      <c r="O21" s="1">
        <v>0</v>
      </c>
      <c r="P21" s="1">
        <v>0</v>
      </c>
      <c r="Q21" s="1">
        <v>1</v>
      </c>
      <c r="R21" s="1">
        <v>0</v>
      </c>
      <c r="S21" s="1">
        <v>1</v>
      </c>
      <c r="T21" s="1">
        <v>1</v>
      </c>
      <c r="U21" s="1">
        <v>1</v>
      </c>
      <c r="V21" s="1">
        <v>1</v>
      </c>
      <c r="W21" s="1">
        <v>0</v>
      </c>
      <c r="X21" s="1">
        <v>0</v>
      </c>
      <c r="Y21" s="1">
        <v>0</v>
      </c>
      <c r="Z21" s="1">
        <v>1</v>
      </c>
      <c r="AA21" s="1">
        <v>1</v>
      </c>
      <c r="AB21" s="1">
        <v>0</v>
      </c>
      <c r="AC21" s="1">
        <v>1</v>
      </c>
      <c r="AD21" s="1">
        <v>1</v>
      </c>
      <c r="AE21" s="1">
        <v>1</v>
      </c>
      <c r="AF21" s="1">
        <v>0</v>
      </c>
      <c r="AG21" s="1">
        <v>0</v>
      </c>
      <c r="AH21" s="1">
        <v>1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5">
        <f>SUM(F21:R21)+1.5*SUM(S21:AF21)+2*SUM(AG21:AM21)+3*AN21</f>
        <v>20.5</v>
      </c>
      <c r="AP21" s="1">
        <v>4</v>
      </c>
      <c r="AQ21" s="1">
        <v>1</v>
      </c>
      <c r="AR21" s="1">
        <v>2</v>
      </c>
      <c r="AS21" s="2">
        <f>AO21+AP21+AR21+AQ21</f>
        <v>27.5</v>
      </c>
      <c r="AT21" s="7"/>
    </row>
    <row r="22" spans="1:46" x14ac:dyDescent="0.25">
      <c r="A22" s="1">
        <v>20</v>
      </c>
      <c r="B22" s="1">
        <v>1129</v>
      </c>
      <c r="C22" s="1" t="s">
        <v>12</v>
      </c>
      <c r="D22" s="1">
        <v>40</v>
      </c>
      <c r="E22" s="1" t="s">
        <v>13</v>
      </c>
      <c r="F22" s="1">
        <v>1</v>
      </c>
      <c r="G22" s="1">
        <v>1</v>
      </c>
      <c r="H22" s="1">
        <v>1</v>
      </c>
      <c r="I22" s="1">
        <v>0</v>
      </c>
      <c r="J22" s="1">
        <v>1</v>
      </c>
      <c r="K22" s="1">
        <v>1</v>
      </c>
      <c r="L22" s="1">
        <v>1</v>
      </c>
      <c r="M22" s="1">
        <v>0</v>
      </c>
      <c r="N22" s="1">
        <v>0</v>
      </c>
      <c r="O22" s="1">
        <v>0</v>
      </c>
      <c r="P22" s="1">
        <v>0</v>
      </c>
      <c r="Q22" s="1">
        <v>1</v>
      </c>
      <c r="R22" s="1">
        <v>0</v>
      </c>
      <c r="S22" s="1">
        <v>1</v>
      </c>
      <c r="T22" s="1">
        <v>1</v>
      </c>
      <c r="U22" s="1">
        <v>1</v>
      </c>
      <c r="V22" s="1">
        <v>0</v>
      </c>
      <c r="W22" s="1">
        <v>1</v>
      </c>
      <c r="X22" s="1">
        <v>1</v>
      </c>
      <c r="Y22" s="1">
        <v>0</v>
      </c>
      <c r="Z22" s="1">
        <v>1</v>
      </c>
      <c r="AA22" s="1">
        <v>0</v>
      </c>
      <c r="AB22" s="1">
        <v>0</v>
      </c>
      <c r="AC22" s="1">
        <v>1</v>
      </c>
      <c r="AD22" s="1">
        <v>0</v>
      </c>
      <c r="AE22" s="1">
        <v>1</v>
      </c>
      <c r="AF22" s="1">
        <v>1</v>
      </c>
      <c r="AG22" s="1">
        <v>0</v>
      </c>
      <c r="AH22" s="1">
        <v>0</v>
      </c>
      <c r="AI22" s="1">
        <v>1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5">
        <f>SUM(F22:R22)+1.5*SUM(S22:AF22)+2*SUM(AG22:AM22)+3*AN22</f>
        <v>22.5</v>
      </c>
      <c r="AP22" s="1">
        <v>4.5</v>
      </c>
      <c r="AQ22" s="1">
        <v>0.5</v>
      </c>
      <c r="AR22" s="1"/>
      <c r="AS22" s="2">
        <f>AO22+AP22+AR22+AQ22</f>
        <v>27.5</v>
      </c>
      <c r="AT22" s="7"/>
    </row>
    <row r="23" spans="1:46" x14ac:dyDescent="0.25">
      <c r="A23" s="1">
        <v>21</v>
      </c>
      <c r="B23" s="1">
        <v>1119</v>
      </c>
      <c r="C23" s="1" t="s">
        <v>24</v>
      </c>
      <c r="D23" s="1">
        <v>17</v>
      </c>
      <c r="E23" s="9" t="s">
        <v>84</v>
      </c>
      <c r="F23" s="1">
        <v>0</v>
      </c>
      <c r="G23" s="1">
        <v>1</v>
      </c>
      <c r="H23" s="1">
        <v>1</v>
      </c>
      <c r="I23" s="1">
        <v>0</v>
      </c>
      <c r="J23" s="1">
        <v>1</v>
      </c>
      <c r="K23" s="1">
        <v>0</v>
      </c>
      <c r="L23" s="1">
        <v>0</v>
      </c>
      <c r="M23" s="1">
        <v>1</v>
      </c>
      <c r="N23" s="1">
        <v>0</v>
      </c>
      <c r="O23" s="1">
        <v>0</v>
      </c>
      <c r="P23" s="1">
        <v>1</v>
      </c>
      <c r="Q23" s="1">
        <v>1</v>
      </c>
      <c r="R23" s="1">
        <v>0</v>
      </c>
      <c r="S23" s="1">
        <v>1</v>
      </c>
      <c r="T23" s="1">
        <v>1</v>
      </c>
      <c r="U23" s="1">
        <v>1</v>
      </c>
      <c r="V23" s="1">
        <v>1</v>
      </c>
      <c r="W23" s="1">
        <v>1</v>
      </c>
      <c r="X23" s="1">
        <v>0</v>
      </c>
      <c r="Y23" s="1">
        <v>0</v>
      </c>
      <c r="Z23" s="1">
        <v>1</v>
      </c>
      <c r="AA23" s="1">
        <v>0</v>
      </c>
      <c r="AB23" s="1">
        <v>1</v>
      </c>
      <c r="AC23" s="1">
        <v>1</v>
      </c>
      <c r="AD23" s="1">
        <v>0</v>
      </c>
      <c r="AE23" s="1">
        <v>1</v>
      </c>
      <c r="AF23" s="1">
        <v>1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5">
        <f>SUM(F23:R23)+1.5*SUM(S23:AF23)+2*SUM(AG23:AM23)+3*AN23</f>
        <v>21</v>
      </c>
      <c r="AP23" s="1">
        <v>3.5</v>
      </c>
      <c r="AQ23" s="1">
        <v>2</v>
      </c>
      <c r="AR23" s="1"/>
      <c r="AS23" s="2">
        <f>AO23+AP23+AR23+AQ23</f>
        <v>26.5</v>
      </c>
      <c r="AT23" s="7"/>
    </row>
    <row r="24" spans="1:46" x14ac:dyDescent="0.25">
      <c r="A24" s="1">
        <v>22</v>
      </c>
      <c r="B24" s="1">
        <v>1104</v>
      </c>
      <c r="C24" s="1" t="s">
        <v>38</v>
      </c>
      <c r="D24" s="1">
        <v>37</v>
      </c>
      <c r="E24" s="1" t="s">
        <v>39</v>
      </c>
      <c r="F24" s="1">
        <v>1</v>
      </c>
      <c r="G24" s="1">
        <v>1</v>
      </c>
      <c r="H24" s="1">
        <v>0</v>
      </c>
      <c r="I24" s="1">
        <v>0</v>
      </c>
      <c r="J24" s="1">
        <v>0</v>
      </c>
      <c r="K24" s="1">
        <v>0</v>
      </c>
      <c r="L24" s="1">
        <v>1</v>
      </c>
      <c r="M24" s="1">
        <v>1</v>
      </c>
      <c r="N24" s="1">
        <v>0</v>
      </c>
      <c r="O24" s="1">
        <v>1</v>
      </c>
      <c r="P24" s="1">
        <v>1</v>
      </c>
      <c r="Q24" s="1">
        <v>1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1</v>
      </c>
      <c r="X24" s="1">
        <v>0</v>
      </c>
      <c r="Y24" s="1">
        <v>0</v>
      </c>
      <c r="Z24" s="1">
        <v>1</v>
      </c>
      <c r="AA24" s="1">
        <v>0</v>
      </c>
      <c r="AB24" s="1">
        <v>1</v>
      </c>
      <c r="AC24" s="1">
        <v>1</v>
      </c>
      <c r="AD24" s="1">
        <v>0</v>
      </c>
      <c r="AE24" s="1">
        <v>1</v>
      </c>
      <c r="AF24" s="1">
        <v>1</v>
      </c>
      <c r="AG24" s="1">
        <v>1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5">
        <f>SUM(F24:R24)+1.5*SUM(S24:AF24)+2*SUM(AG24:AM24)+3*AN24</f>
        <v>18</v>
      </c>
      <c r="AP24" s="1">
        <v>4.5</v>
      </c>
      <c r="AQ24" s="1">
        <v>1</v>
      </c>
      <c r="AR24" s="1"/>
      <c r="AS24" s="2">
        <f>AO24+AP24+AR24+AQ24</f>
        <v>23.5</v>
      </c>
      <c r="AT24" s="7"/>
    </row>
    <row r="26" spans="1:46" x14ac:dyDescent="0.25">
      <c r="C26" s="33" t="s">
        <v>185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pans="1:46" x14ac:dyDescent="0.25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pans="1:46" x14ac:dyDescent="0.25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</row>
  </sheetData>
  <sortState ref="A3:AS24">
    <sortCondition descending="1" ref="AS3:AS24"/>
  </sortState>
  <mergeCells count="7">
    <mergeCell ref="AT1:AT2"/>
    <mergeCell ref="AQ1:AQ2"/>
    <mergeCell ref="C26:S28"/>
    <mergeCell ref="F1:AO1"/>
    <mergeCell ref="AP1:AP2"/>
    <mergeCell ref="AR1:AR2"/>
    <mergeCell ref="AS1:AS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Z29" sqref="Z29"/>
    </sheetView>
  </sheetViews>
  <sheetFormatPr defaultRowHeight="15" x14ac:dyDescent="0.25"/>
  <cols>
    <col min="1" max="1" width="9.140625" style="1"/>
    <col min="2" max="24" width="6.7109375" style="1" customWidth="1"/>
    <col min="25" max="25" width="6.7109375" customWidth="1"/>
  </cols>
  <sheetData>
    <row r="1" spans="1:25" x14ac:dyDescent="0.25">
      <c r="A1" s="28" t="s">
        <v>170</v>
      </c>
      <c r="B1" s="19" t="s">
        <v>169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1"/>
      <c r="Y1" s="34" t="s">
        <v>7</v>
      </c>
    </row>
    <row r="2" spans="1:25" ht="18.75" x14ac:dyDescent="0.3">
      <c r="A2" s="29"/>
      <c r="B2" s="12">
        <v>1</v>
      </c>
      <c r="C2" s="12">
        <v>2</v>
      </c>
      <c r="D2" s="12">
        <v>3</v>
      </c>
      <c r="E2" s="12">
        <v>4</v>
      </c>
      <c r="F2" s="12">
        <v>5</v>
      </c>
      <c r="G2" s="12">
        <v>6</v>
      </c>
      <c r="H2" s="12">
        <v>7</v>
      </c>
      <c r="I2" s="12">
        <v>8</v>
      </c>
      <c r="J2" s="12">
        <v>9</v>
      </c>
      <c r="K2" s="12">
        <v>10</v>
      </c>
      <c r="L2" s="12">
        <v>11</v>
      </c>
      <c r="M2" s="12">
        <v>12</v>
      </c>
      <c r="N2" s="12">
        <v>13</v>
      </c>
      <c r="O2" s="12">
        <v>14</v>
      </c>
      <c r="P2" s="12">
        <v>15</v>
      </c>
      <c r="Q2" s="12">
        <v>16</v>
      </c>
      <c r="R2" s="12">
        <v>17</v>
      </c>
      <c r="S2" s="12">
        <v>18</v>
      </c>
      <c r="T2" s="12">
        <v>19</v>
      </c>
      <c r="U2" s="12">
        <v>20</v>
      </c>
      <c r="V2" s="12">
        <v>21</v>
      </c>
      <c r="W2" s="12">
        <v>22</v>
      </c>
      <c r="X2" s="12">
        <v>23</v>
      </c>
      <c r="Y2" s="34"/>
    </row>
    <row r="3" spans="1:25" x14ac:dyDescent="0.25">
      <c r="A3" s="1">
        <v>714</v>
      </c>
      <c r="B3" s="1">
        <v>1</v>
      </c>
      <c r="C3" s="1">
        <v>0</v>
      </c>
      <c r="D3" s="1">
        <v>0</v>
      </c>
      <c r="E3" s="1">
        <v>0</v>
      </c>
      <c r="F3" s="1">
        <v>1</v>
      </c>
      <c r="G3" s="1">
        <v>1</v>
      </c>
      <c r="H3" s="1">
        <v>1</v>
      </c>
      <c r="I3" s="1">
        <v>1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1</v>
      </c>
      <c r="Q3" s="1">
        <v>1</v>
      </c>
      <c r="R3" s="1">
        <v>0</v>
      </c>
      <c r="S3" s="1">
        <v>0</v>
      </c>
      <c r="T3" s="1">
        <v>1</v>
      </c>
      <c r="U3" s="1">
        <v>0</v>
      </c>
      <c r="V3" s="1">
        <v>1</v>
      </c>
      <c r="W3" s="1">
        <v>0</v>
      </c>
      <c r="X3" s="1">
        <v>0</v>
      </c>
      <c r="Y3" s="1">
        <f t="shared" ref="Y3:Y24" si="0">B3*1+0.5*SUM(C3:L3)+1*M3+1*N3+0.5*O3+0.5*P3+0.5*SUM(Q3:S3)+T3+0.5*SUM(U3:W3)+X3</f>
        <v>5.5</v>
      </c>
    </row>
    <row r="4" spans="1:25" x14ac:dyDescent="0.25">
      <c r="A4" s="1">
        <v>720</v>
      </c>
      <c r="B4" s="1">
        <v>1</v>
      </c>
      <c r="C4" s="1">
        <v>0</v>
      </c>
      <c r="D4" s="1">
        <v>0</v>
      </c>
      <c r="E4" s="1">
        <v>0</v>
      </c>
      <c r="F4" s="1">
        <v>1</v>
      </c>
      <c r="G4" s="1">
        <v>0</v>
      </c>
      <c r="H4" s="1">
        <v>1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1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1</v>
      </c>
      <c r="W4" s="1">
        <v>1</v>
      </c>
      <c r="X4" s="1">
        <v>0</v>
      </c>
      <c r="Y4" s="1">
        <f t="shared" si="0"/>
        <v>3.5</v>
      </c>
    </row>
    <row r="5" spans="1:25" x14ac:dyDescent="0.25">
      <c r="A5" s="1">
        <v>723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0</v>
      </c>
      <c r="K5" s="1">
        <v>1</v>
      </c>
      <c r="L5" s="1">
        <v>1</v>
      </c>
      <c r="M5" s="1">
        <v>1</v>
      </c>
      <c r="N5" s="1">
        <v>0</v>
      </c>
      <c r="O5" s="1">
        <v>0</v>
      </c>
      <c r="P5" s="1">
        <v>1</v>
      </c>
      <c r="Q5" s="1">
        <v>1</v>
      </c>
      <c r="R5" s="1">
        <v>1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f t="shared" si="0"/>
        <v>8</v>
      </c>
    </row>
    <row r="6" spans="1:25" x14ac:dyDescent="0.25">
      <c r="A6" s="1">
        <v>722</v>
      </c>
      <c r="B6" s="1">
        <v>1</v>
      </c>
      <c r="C6" s="1">
        <v>1</v>
      </c>
      <c r="D6" s="1">
        <v>1</v>
      </c>
      <c r="E6" s="1">
        <v>0</v>
      </c>
      <c r="F6" s="1">
        <v>1</v>
      </c>
      <c r="G6" s="1">
        <v>1</v>
      </c>
      <c r="H6" s="1">
        <v>1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1</v>
      </c>
      <c r="P6" s="1">
        <v>1</v>
      </c>
      <c r="Q6" s="1">
        <v>1</v>
      </c>
      <c r="R6" s="1">
        <v>1</v>
      </c>
      <c r="S6" s="1">
        <v>0</v>
      </c>
      <c r="T6" s="1">
        <v>1</v>
      </c>
      <c r="U6" s="1">
        <v>0</v>
      </c>
      <c r="V6" s="1">
        <v>0</v>
      </c>
      <c r="W6" s="1">
        <v>0</v>
      </c>
      <c r="X6" s="1">
        <v>0</v>
      </c>
      <c r="Y6" s="1">
        <f t="shared" si="0"/>
        <v>7</v>
      </c>
    </row>
    <row r="7" spans="1:25" x14ac:dyDescent="0.25">
      <c r="A7" s="1">
        <v>721</v>
      </c>
      <c r="B7" s="1">
        <v>1</v>
      </c>
      <c r="C7" s="1">
        <v>0</v>
      </c>
      <c r="D7" s="1">
        <v>0</v>
      </c>
      <c r="E7" s="1">
        <v>1</v>
      </c>
      <c r="F7" s="1">
        <v>0</v>
      </c>
      <c r="G7" s="1">
        <v>0</v>
      </c>
      <c r="H7" s="1">
        <v>1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1</v>
      </c>
      <c r="R7" s="1">
        <v>1</v>
      </c>
      <c r="S7" s="1">
        <v>1</v>
      </c>
      <c r="T7" s="1">
        <v>0</v>
      </c>
      <c r="U7" s="1">
        <v>0</v>
      </c>
      <c r="V7" s="1">
        <v>1</v>
      </c>
      <c r="W7" s="1">
        <v>0</v>
      </c>
      <c r="X7" s="1">
        <v>0</v>
      </c>
      <c r="Y7" s="1">
        <f t="shared" si="0"/>
        <v>4.5</v>
      </c>
    </row>
    <row r="8" spans="1:25" x14ac:dyDescent="0.25">
      <c r="A8" s="1">
        <v>727</v>
      </c>
      <c r="B8" s="1">
        <v>1</v>
      </c>
      <c r="C8" s="1">
        <v>1</v>
      </c>
      <c r="D8" s="1">
        <v>1</v>
      </c>
      <c r="E8" s="1">
        <v>1</v>
      </c>
      <c r="F8" s="1">
        <v>0</v>
      </c>
      <c r="G8" s="1">
        <v>1</v>
      </c>
      <c r="H8" s="1">
        <v>1</v>
      </c>
      <c r="I8" s="1">
        <v>1</v>
      </c>
      <c r="J8" s="1">
        <v>0</v>
      </c>
      <c r="K8" s="1">
        <v>0</v>
      </c>
      <c r="L8" s="1">
        <v>0</v>
      </c>
      <c r="M8" s="1">
        <v>1</v>
      </c>
      <c r="N8" s="1">
        <v>0</v>
      </c>
      <c r="O8" s="1">
        <v>1</v>
      </c>
      <c r="P8" s="1">
        <v>0</v>
      </c>
      <c r="Q8" s="1">
        <v>1</v>
      </c>
      <c r="R8" s="1">
        <v>1</v>
      </c>
      <c r="S8" s="1">
        <v>1</v>
      </c>
      <c r="T8" s="1">
        <v>0</v>
      </c>
      <c r="U8" s="1">
        <v>0</v>
      </c>
      <c r="V8" s="1">
        <v>1</v>
      </c>
      <c r="W8" s="1">
        <v>0</v>
      </c>
      <c r="X8" s="1">
        <v>0</v>
      </c>
      <c r="Y8" s="1">
        <f t="shared" si="0"/>
        <v>7.5</v>
      </c>
    </row>
    <row r="9" spans="1:25" x14ac:dyDescent="0.25">
      <c r="A9" s="1">
        <v>710</v>
      </c>
      <c r="B9" s="1">
        <v>0</v>
      </c>
      <c r="C9" s="1">
        <v>0</v>
      </c>
      <c r="D9" s="1">
        <v>1</v>
      </c>
      <c r="E9" s="1">
        <v>1</v>
      </c>
      <c r="F9" s="1">
        <v>1</v>
      </c>
      <c r="G9" s="1">
        <v>0</v>
      </c>
      <c r="H9" s="1">
        <v>0</v>
      </c>
      <c r="I9" s="1">
        <v>0</v>
      </c>
      <c r="J9" s="1">
        <v>1</v>
      </c>
      <c r="K9" s="1">
        <v>0</v>
      </c>
      <c r="L9" s="1">
        <v>0</v>
      </c>
      <c r="M9" s="1">
        <v>1</v>
      </c>
      <c r="N9" s="1">
        <v>0</v>
      </c>
      <c r="O9" s="1">
        <v>0</v>
      </c>
      <c r="P9" s="1">
        <v>0</v>
      </c>
      <c r="Q9" s="1">
        <v>1</v>
      </c>
      <c r="R9" s="1">
        <v>1</v>
      </c>
      <c r="S9" s="1">
        <v>0</v>
      </c>
      <c r="T9" s="1">
        <v>0</v>
      </c>
      <c r="U9" s="1">
        <v>0</v>
      </c>
      <c r="V9" s="1">
        <v>1</v>
      </c>
      <c r="W9" s="1">
        <v>1</v>
      </c>
      <c r="X9" s="1">
        <v>0</v>
      </c>
      <c r="Y9" s="1">
        <f t="shared" si="0"/>
        <v>5</v>
      </c>
    </row>
    <row r="10" spans="1:25" x14ac:dyDescent="0.25">
      <c r="A10" s="1">
        <v>719</v>
      </c>
      <c r="B10" s="1">
        <v>0</v>
      </c>
      <c r="C10" s="1">
        <v>1</v>
      </c>
      <c r="D10" s="1">
        <v>0</v>
      </c>
      <c r="E10" s="1">
        <v>0</v>
      </c>
      <c r="F10" s="1">
        <v>1</v>
      </c>
      <c r="G10" s="1">
        <v>1</v>
      </c>
      <c r="H10" s="1">
        <v>1</v>
      </c>
      <c r="I10" s="1">
        <v>1</v>
      </c>
      <c r="J10" s="1">
        <v>0</v>
      </c>
      <c r="K10" s="1">
        <v>1</v>
      </c>
      <c r="L10" s="1">
        <v>0</v>
      </c>
      <c r="M10" s="1">
        <v>0</v>
      </c>
      <c r="N10" s="1">
        <v>0</v>
      </c>
      <c r="O10" s="1">
        <v>1</v>
      </c>
      <c r="P10" s="1">
        <v>0</v>
      </c>
      <c r="Q10" s="1">
        <v>1</v>
      </c>
      <c r="R10" s="1">
        <v>0</v>
      </c>
      <c r="S10" s="1">
        <v>1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f t="shared" si="0"/>
        <v>4.5</v>
      </c>
    </row>
    <row r="11" spans="1:25" x14ac:dyDescent="0.25">
      <c r="A11" s="1">
        <v>733</v>
      </c>
      <c r="B11" s="1">
        <v>0</v>
      </c>
      <c r="C11" s="1">
        <v>1</v>
      </c>
      <c r="D11" s="1">
        <v>1</v>
      </c>
      <c r="E11" s="1">
        <v>0</v>
      </c>
      <c r="F11" s="1">
        <v>1</v>
      </c>
      <c r="G11" s="1">
        <v>1</v>
      </c>
      <c r="H11" s="1">
        <v>1</v>
      </c>
      <c r="I11" s="1">
        <v>1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</v>
      </c>
      <c r="P11" s="1">
        <v>1</v>
      </c>
      <c r="Q11" s="1">
        <v>1</v>
      </c>
      <c r="R11" s="1">
        <v>1</v>
      </c>
      <c r="S11" s="1">
        <v>0</v>
      </c>
      <c r="T11" s="1">
        <v>0</v>
      </c>
      <c r="U11" s="1">
        <v>0</v>
      </c>
      <c r="V11" s="1">
        <v>1</v>
      </c>
      <c r="W11" s="1">
        <v>0</v>
      </c>
      <c r="X11" s="1">
        <v>0</v>
      </c>
      <c r="Y11" s="1">
        <f t="shared" si="0"/>
        <v>5.5</v>
      </c>
    </row>
    <row r="12" spans="1:25" x14ac:dyDescent="0.25">
      <c r="A12" s="1">
        <v>708</v>
      </c>
      <c r="B12" s="1">
        <v>0</v>
      </c>
      <c r="C12" s="1">
        <v>0</v>
      </c>
      <c r="D12" s="1">
        <v>1</v>
      </c>
      <c r="E12" s="1">
        <v>1</v>
      </c>
      <c r="F12" s="1">
        <v>0</v>
      </c>
      <c r="G12" s="1">
        <v>1</v>
      </c>
      <c r="H12" s="1">
        <v>1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1</v>
      </c>
      <c r="P12" s="1">
        <v>1</v>
      </c>
      <c r="Q12" s="1">
        <v>1</v>
      </c>
      <c r="R12" s="1">
        <v>1</v>
      </c>
      <c r="S12" s="1">
        <v>0</v>
      </c>
      <c r="T12" s="1">
        <v>0</v>
      </c>
      <c r="U12" s="1">
        <v>0</v>
      </c>
      <c r="V12" s="1">
        <v>1</v>
      </c>
      <c r="W12" s="1">
        <v>0</v>
      </c>
      <c r="X12" s="1">
        <v>0</v>
      </c>
      <c r="Y12" s="1">
        <f t="shared" si="0"/>
        <v>4.5</v>
      </c>
    </row>
    <row r="13" spans="1:25" x14ac:dyDescent="0.25">
      <c r="A13" s="1">
        <v>731</v>
      </c>
      <c r="B13" s="1">
        <v>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1</v>
      </c>
      <c r="I13" s="1">
        <v>1</v>
      </c>
      <c r="J13" s="1">
        <v>1</v>
      </c>
      <c r="K13" s="1">
        <v>0</v>
      </c>
      <c r="L13" s="1">
        <v>1</v>
      </c>
      <c r="M13" s="1">
        <v>0</v>
      </c>
      <c r="N13" s="1">
        <v>0</v>
      </c>
      <c r="O13" s="1">
        <v>0</v>
      </c>
      <c r="P13" s="1">
        <v>0</v>
      </c>
      <c r="Q13" s="1">
        <v>1</v>
      </c>
      <c r="R13" s="1">
        <v>0</v>
      </c>
      <c r="S13" s="1">
        <v>0</v>
      </c>
      <c r="T13" s="1">
        <v>0</v>
      </c>
      <c r="U13" s="1">
        <v>0</v>
      </c>
      <c r="V13" s="1">
        <v>1</v>
      </c>
      <c r="W13" s="1">
        <v>0</v>
      </c>
      <c r="X13" s="1">
        <v>0</v>
      </c>
      <c r="Y13" s="1">
        <f t="shared" si="0"/>
        <v>4</v>
      </c>
    </row>
    <row r="14" spans="1:25" x14ac:dyDescent="0.25">
      <c r="A14" s="1">
        <v>706</v>
      </c>
      <c r="B14" s="1">
        <v>1</v>
      </c>
      <c r="C14" s="1">
        <v>0</v>
      </c>
      <c r="D14" s="1">
        <v>1</v>
      </c>
      <c r="E14" s="1">
        <v>0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0</v>
      </c>
      <c r="L14" s="1">
        <v>1</v>
      </c>
      <c r="M14" s="1">
        <v>1</v>
      </c>
      <c r="N14" s="1">
        <v>0</v>
      </c>
      <c r="O14" s="1">
        <v>0</v>
      </c>
      <c r="P14" s="1">
        <v>1</v>
      </c>
      <c r="Q14" s="1">
        <v>1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f t="shared" si="0"/>
        <v>6.5</v>
      </c>
    </row>
    <row r="15" spans="1:25" x14ac:dyDescent="0.25">
      <c r="A15" s="1">
        <v>729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1</v>
      </c>
      <c r="I15" s="1">
        <v>1</v>
      </c>
      <c r="J15" s="1">
        <v>1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1</v>
      </c>
      <c r="Q15" s="1">
        <v>1</v>
      </c>
      <c r="R15" s="1">
        <v>0</v>
      </c>
      <c r="S15" s="1">
        <v>0</v>
      </c>
      <c r="T15" s="1">
        <v>0</v>
      </c>
      <c r="U15" s="1">
        <v>0</v>
      </c>
      <c r="V15" s="1">
        <v>1</v>
      </c>
      <c r="W15" s="1">
        <v>0</v>
      </c>
      <c r="X15" s="1">
        <v>0</v>
      </c>
      <c r="Y15" s="1">
        <f t="shared" si="0"/>
        <v>3.5</v>
      </c>
    </row>
    <row r="16" spans="1:25" x14ac:dyDescent="0.25">
      <c r="A16" s="1">
        <v>704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1</v>
      </c>
      <c r="I16" s="1">
        <v>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f t="shared" si="0"/>
        <v>1</v>
      </c>
    </row>
    <row r="17" spans="1:25" x14ac:dyDescent="0.25">
      <c r="A17" s="1">
        <v>711</v>
      </c>
      <c r="B17" s="1">
        <v>1</v>
      </c>
      <c r="C17" s="1">
        <v>1</v>
      </c>
      <c r="D17" s="1">
        <v>1</v>
      </c>
      <c r="E17" s="1">
        <v>0</v>
      </c>
      <c r="F17" s="1">
        <v>0</v>
      </c>
      <c r="G17" s="1">
        <v>0</v>
      </c>
      <c r="H17" s="1">
        <v>1</v>
      </c>
      <c r="I17" s="1">
        <v>1</v>
      </c>
      <c r="J17" s="1">
        <v>0</v>
      </c>
      <c r="K17" s="1">
        <v>1</v>
      </c>
      <c r="L17" s="1">
        <v>0</v>
      </c>
      <c r="M17" s="1">
        <v>0</v>
      </c>
      <c r="N17" s="1">
        <v>1</v>
      </c>
      <c r="O17" s="1">
        <v>1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1</v>
      </c>
      <c r="W17" s="1">
        <v>0</v>
      </c>
      <c r="X17" s="1">
        <v>0</v>
      </c>
      <c r="Y17" s="1">
        <f t="shared" si="0"/>
        <v>5.5</v>
      </c>
    </row>
    <row r="18" spans="1:25" x14ac:dyDescent="0.25">
      <c r="A18" s="1">
        <v>734</v>
      </c>
      <c r="B18" s="1">
        <v>0</v>
      </c>
      <c r="C18" s="1">
        <v>0</v>
      </c>
      <c r="D18" s="1">
        <v>1</v>
      </c>
      <c r="E18" s="1">
        <v>1</v>
      </c>
      <c r="F18" s="1">
        <v>1</v>
      </c>
      <c r="G18" s="1">
        <v>0</v>
      </c>
      <c r="H18" s="1">
        <v>1</v>
      </c>
      <c r="I18" s="1">
        <v>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f t="shared" si="0"/>
        <v>3</v>
      </c>
    </row>
    <row r="19" spans="1:25" x14ac:dyDescent="0.25">
      <c r="A19" s="1">
        <v>715</v>
      </c>
      <c r="B19" s="1">
        <v>1</v>
      </c>
      <c r="C19" s="1">
        <v>1</v>
      </c>
      <c r="D19" s="1">
        <v>1</v>
      </c>
      <c r="E19" s="1">
        <v>0</v>
      </c>
      <c r="F19" s="1">
        <v>1</v>
      </c>
      <c r="G19" s="1">
        <v>1</v>
      </c>
      <c r="H19" s="1">
        <v>1</v>
      </c>
      <c r="I19" s="1">
        <v>1</v>
      </c>
      <c r="J19" s="1">
        <v>0</v>
      </c>
      <c r="K19" s="1">
        <v>1</v>
      </c>
      <c r="L19" s="1">
        <v>0</v>
      </c>
      <c r="M19" s="1">
        <v>0</v>
      </c>
      <c r="N19" s="1">
        <v>0</v>
      </c>
      <c r="O19" s="1">
        <v>1</v>
      </c>
      <c r="P19" s="1">
        <v>0</v>
      </c>
      <c r="Q19" s="1">
        <v>1</v>
      </c>
      <c r="R19" s="1">
        <v>0</v>
      </c>
      <c r="S19" s="1">
        <v>1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f t="shared" si="0"/>
        <v>6</v>
      </c>
    </row>
    <row r="20" spans="1:25" x14ac:dyDescent="0.25">
      <c r="A20" s="1">
        <v>702</v>
      </c>
      <c r="B20" s="1">
        <v>0</v>
      </c>
      <c r="C20" s="1">
        <v>0</v>
      </c>
      <c r="D20" s="1">
        <v>1</v>
      </c>
      <c r="E20" s="1">
        <v>1</v>
      </c>
      <c r="F20" s="1">
        <v>1</v>
      </c>
      <c r="G20" s="1">
        <v>0</v>
      </c>
      <c r="H20" s="1">
        <v>1</v>
      </c>
      <c r="I20" s="1">
        <v>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f t="shared" si="0"/>
        <v>2.5</v>
      </c>
    </row>
    <row r="21" spans="1:25" x14ac:dyDescent="0.25">
      <c r="A21" s="1">
        <v>718</v>
      </c>
      <c r="B21" s="1">
        <v>1</v>
      </c>
      <c r="C21" s="1">
        <v>0</v>
      </c>
      <c r="D21" s="1">
        <v>1</v>
      </c>
      <c r="E21" s="1">
        <v>1</v>
      </c>
      <c r="F21" s="1">
        <v>0</v>
      </c>
      <c r="G21" s="1">
        <v>0</v>
      </c>
      <c r="H21" s="1">
        <v>1</v>
      </c>
      <c r="I21" s="1">
        <v>1</v>
      </c>
      <c r="J21" s="1">
        <v>0</v>
      </c>
      <c r="K21" s="1">
        <v>0</v>
      </c>
      <c r="L21" s="1">
        <v>0</v>
      </c>
      <c r="M21" s="1">
        <v>0</v>
      </c>
      <c r="N21" s="1">
        <v>1</v>
      </c>
      <c r="O21" s="1">
        <v>0</v>
      </c>
      <c r="P21" s="1">
        <v>0</v>
      </c>
      <c r="Q21" s="1">
        <v>1</v>
      </c>
      <c r="R21" s="1">
        <v>1</v>
      </c>
      <c r="S21" s="1">
        <v>0</v>
      </c>
      <c r="T21" s="1">
        <v>0</v>
      </c>
      <c r="U21" s="1">
        <v>0</v>
      </c>
      <c r="V21" s="1">
        <v>1</v>
      </c>
      <c r="W21" s="1">
        <v>0</v>
      </c>
      <c r="X21" s="1">
        <v>0</v>
      </c>
      <c r="Y21" s="1">
        <f t="shared" si="0"/>
        <v>5.5</v>
      </c>
    </row>
    <row r="22" spans="1:25" x14ac:dyDescent="0.25">
      <c r="A22" s="1">
        <v>712</v>
      </c>
      <c r="B22" s="1">
        <v>1</v>
      </c>
      <c r="C22" s="1">
        <v>0</v>
      </c>
      <c r="D22" s="1">
        <v>1</v>
      </c>
      <c r="E22" s="1">
        <v>0</v>
      </c>
      <c r="F22" s="1">
        <v>1</v>
      </c>
      <c r="G22" s="1">
        <v>0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M22" s="1">
        <v>0</v>
      </c>
      <c r="N22" s="1">
        <v>0</v>
      </c>
      <c r="O22" s="1">
        <v>1</v>
      </c>
      <c r="P22" s="1">
        <v>1</v>
      </c>
      <c r="Q22" s="1">
        <v>0</v>
      </c>
      <c r="R22" s="1">
        <v>0</v>
      </c>
      <c r="S22" s="1">
        <v>1</v>
      </c>
      <c r="T22" s="1">
        <v>0</v>
      </c>
      <c r="U22" s="1">
        <v>0</v>
      </c>
      <c r="V22" s="1">
        <v>0</v>
      </c>
      <c r="W22" s="1">
        <v>1</v>
      </c>
      <c r="X22" s="1">
        <v>0</v>
      </c>
      <c r="Y22" s="1">
        <f t="shared" si="0"/>
        <v>6.5</v>
      </c>
    </row>
    <row r="23" spans="1:25" x14ac:dyDescent="0.25">
      <c r="A23" s="1">
        <v>716</v>
      </c>
      <c r="B23" s="1">
        <v>1</v>
      </c>
      <c r="C23" s="1">
        <v>1</v>
      </c>
      <c r="D23" s="1">
        <v>1</v>
      </c>
      <c r="E23" s="1">
        <v>1</v>
      </c>
      <c r="F23" s="1">
        <v>1</v>
      </c>
      <c r="G23" s="1">
        <v>1</v>
      </c>
      <c r="H23" s="1">
        <v>1</v>
      </c>
      <c r="I23" s="1">
        <v>1</v>
      </c>
      <c r="J23" s="1">
        <v>0</v>
      </c>
      <c r="K23" s="1">
        <v>1</v>
      </c>
      <c r="L23" s="1">
        <v>0</v>
      </c>
      <c r="M23" s="1">
        <v>0</v>
      </c>
      <c r="N23" s="1">
        <v>0</v>
      </c>
      <c r="O23" s="1">
        <v>0</v>
      </c>
      <c r="P23" s="1">
        <v>1</v>
      </c>
      <c r="Q23" s="1">
        <v>1</v>
      </c>
      <c r="R23" s="1">
        <v>1</v>
      </c>
      <c r="S23" s="1">
        <v>1</v>
      </c>
      <c r="T23" s="1">
        <v>1</v>
      </c>
      <c r="U23" s="1">
        <v>1</v>
      </c>
      <c r="V23" s="1">
        <v>1</v>
      </c>
      <c r="W23" s="1">
        <v>1</v>
      </c>
      <c r="Y23" s="1">
        <f t="shared" si="0"/>
        <v>9.5</v>
      </c>
    </row>
    <row r="24" spans="1:25" x14ac:dyDescent="0.25">
      <c r="A24" s="1">
        <v>725</v>
      </c>
      <c r="B24" s="1">
        <v>1</v>
      </c>
      <c r="C24" s="1">
        <v>0</v>
      </c>
      <c r="D24" s="1">
        <v>1</v>
      </c>
      <c r="E24" s="1">
        <v>1</v>
      </c>
      <c r="F24" s="1">
        <v>1</v>
      </c>
      <c r="G24" s="1">
        <v>0</v>
      </c>
      <c r="H24" s="1">
        <v>1</v>
      </c>
      <c r="I24" s="1">
        <v>1</v>
      </c>
      <c r="J24" s="1">
        <v>1</v>
      </c>
      <c r="K24" s="1">
        <v>0</v>
      </c>
      <c r="L24" s="1">
        <v>0</v>
      </c>
      <c r="M24" s="1">
        <v>1</v>
      </c>
      <c r="N24" s="1">
        <v>0</v>
      </c>
      <c r="O24" s="1">
        <v>1</v>
      </c>
      <c r="P24" s="1">
        <v>1</v>
      </c>
      <c r="Q24" s="1">
        <v>1</v>
      </c>
      <c r="R24" s="1">
        <v>1</v>
      </c>
      <c r="S24" s="1">
        <v>0</v>
      </c>
      <c r="T24" s="1">
        <v>0</v>
      </c>
      <c r="U24" s="1">
        <v>1</v>
      </c>
      <c r="V24" s="1">
        <v>1</v>
      </c>
      <c r="W24" s="1">
        <v>0</v>
      </c>
      <c r="X24" s="1">
        <v>0</v>
      </c>
      <c r="Y24" s="1">
        <f t="shared" si="0"/>
        <v>8</v>
      </c>
    </row>
    <row r="25" spans="1:25" x14ac:dyDescent="0.25">
      <c r="Y25" s="1"/>
    </row>
  </sheetData>
  <mergeCells count="3">
    <mergeCell ref="A1:A2"/>
    <mergeCell ref="B1:X1"/>
    <mergeCell ref="Y1:Y2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workbookViewId="0">
      <selection activeCell="I35" sqref="I35"/>
    </sheetView>
  </sheetViews>
  <sheetFormatPr defaultRowHeight="15" x14ac:dyDescent="0.25"/>
  <cols>
    <col min="1" max="1" width="9.140625" style="1"/>
    <col min="2" max="22" width="6.7109375" style="1" customWidth="1"/>
    <col min="23" max="23" width="6.7109375" customWidth="1"/>
  </cols>
  <sheetData>
    <row r="1" spans="1:23" x14ac:dyDescent="0.25">
      <c r="A1" s="28" t="s">
        <v>170</v>
      </c>
      <c r="B1" s="19" t="s">
        <v>169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34" t="s">
        <v>7</v>
      </c>
    </row>
    <row r="2" spans="1:23" ht="18.75" x14ac:dyDescent="0.3">
      <c r="A2" s="29"/>
      <c r="B2" s="12">
        <v>1</v>
      </c>
      <c r="C2" s="12">
        <v>2</v>
      </c>
      <c r="D2" s="12">
        <v>3</v>
      </c>
      <c r="E2" s="12">
        <v>4</v>
      </c>
      <c r="F2" s="12">
        <v>5</v>
      </c>
      <c r="G2" s="12">
        <v>6</v>
      </c>
      <c r="H2" s="12">
        <v>7</v>
      </c>
      <c r="I2" s="12">
        <v>8</v>
      </c>
      <c r="J2" s="12">
        <v>9</v>
      </c>
      <c r="K2" s="12">
        <v>10</v>
      </c>
      <c r="L2" s="12">
        <v>11</v>
      </c>
      <c r="M2" s="12">
        <v>12</v>
      </c>
      <c r="N2" s="12">
        <v>13</v>
      </c>
      <c r="O2" s="12">
        <v>14</v>
      </c>
      <c r="P2" s="12">
        <v>15</v>
      </c>
      <c r="Q2" s="12">
        <v>16</v>
      </c>
      <c r="R2" s="12">
        <v>17</v>
      </c>
      <c r="S2" s="12">
        <v>18</v>
      </c>
      <c r="T2" s="12">
        <v>19</v>
      </c>
      <c r="U2" s="12">
        <v>20</v>
      </c>
      <c r="V2" s="12">
        <v>21</v>
      </c>
      <c r="W2" s="34"/>
    </row>
    <row r="3" spans="1:23" x14ac:dyDescent="0.25">
      <c r="A3" s="1">
        <v>831</v>
      </c>
      <c r="B3" s="1">
        <v>0</v>
      </c>
      <c r="C3" s="1">
        <v>1</v>
      </c>
      <c r="D3" s="1">
        <v>1</v>
      </c>
      <c r="E3" s="1">
        <v>0</v>
      </c>
      <c r="F3" s="1">
        <v>1</v>
      </c>
      <c r="G3" s="1">
        <v>0</v>
      </c>
      <c r="H3" s="1">
        <v>1</v>
      </c>
      <c r="I3" s="1">
        <v>0</v>
      </c>
      <c r="J3" s="1">
        <v>0</v>
      </c>
      <c r="K3" s="1">
        <v>1</v>
      </c>
      <c r="L3" s="1">
        <v>0</v>
      </c>
      <c r="M3" s="1">
        <v>0</v>
      </c>
      <c r="N3" s="1">
        <v>1</v>
      </c>
      <c r="O3" s="1">
        <v>0</v>
      </c>
      <c r="P3" s="1">
        <v>0</v>
      </c>
      <c r="Q3" s="1">
        <v>1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f>B3*1+0.5*SUM(C3:L3)+0.5*M3+1*N3+0.5*O3+P3+0.5*SUM(Q3:S3)+T3+0.5*SUM(U3:V3)</f>
        <v>4</v>
      </c>
    </row>
    <row r="4" spans="1:23" x14ac:dyDescent="0.25">
      <c r="A4" s="1">
        <v>807</v>
      </c>
      <c r="B4" s="1">
        <v>0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1</v>
      </c>
      <c r="P4" s="1">
        <v>1</v>
      </c>
      <c r="Q4" s="1">
        <v>1</v>
      </c>
      <c r="R4" s="1">
        <v>0</v>
      </c>
      <c r="S4" s="1">
        <v>1</v>
      </c>
      <c r="T4" s="1">
        <v>0</v>
      </c>
      <c r="U4" s="1">
        <v>0</v>
      </c>
      <c r="V4" s="1">
        <v>1</v>
      </c>
      <c r="W4" s="1">
        <f t="shared" ref="W4:W30" si="0">B4*1+0.5*SUM(C4:L4)+0.5*M4+1*N4+0.5*O4+P4+0.5*SUM(Q4:S4)+T4+0.5*SUM(U4:V4)</f>
        <v>7</v>
      </c>
    </row>
    <row r="5" spans="1:23" x14ac:dyDescent="0.25">
      <c r="A5" s="1">
        <v>805</v>
      </c>
      <c r="B5" s="1">
        <v>1</v>
      </c>
      <c r="C5" s="1">
        <v>1</v>
      </c>
      <c r="D5" s="1">
        <v>0</v>
      </c>
      <c r="E5" s="1">
        <v>0</v>
      </c>
      <c r="F5" s="1">
        <v>0</v>
      </c>
      <c r="G5" s="1">
        <v>0</v>
      </c>
      <c r="H5" s="1">
        <v>1</v>
      </c>
      <c r="I5" s="1">
        <v>1</v>
      </c>
      <c r="J5" s="1">
        <v>1</v>
      </c>
      <c r="K5" s="1">
        <v>0</v>
      </c>
      <c r="L5" s="1">
        <v>0</v>
      </c>
      <c r="M5" s="1">
        <v>0</v>
      </c>
      <c r="N5" s="1">
        <v>0</v>
      </c>
      <c r="O5" s="1">
        <v>1</v>
      </c>
      <c r="P5" s="1">
        <v>0</v>
      </c>
      <c r="Q5" s="1">
        <v>1</v>
      </c>
      <c r="R5" s="1">
        <v>0</v>
      </c>
      <c r="S5" s="1">
        <v>0</v>
      </c>
      <c r="T5" s="1">
        <v>0</v>
      </c>
      <c r="U5" s="1">
        <v>0</v>
      </c>
      <c r="V5" s="1">
        <v>1</v>
      </c>
      <c r="W5" s="1">
        <f t="shared" si="0"/>
        <v>4.5</v>
      </c>
    </row>
    <row r="6" spans="1:23" x14ac:dyDescent="0.25">
      <c r="A6" s="1">
        <v>803</v>
      </c>
      <c r="B6" s="1">
        <v>0</v>
      </c>
      <c r="C6" s="1">
        <v>1</v>
      </c>
      <c r="D6" s="1">
        <v>0</v>
      </c>
      <c r="E6" s="1">
        <v>0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0</v>
      </c>
      <c r="L6" s="1">
        <v>0</v>
      </c>
      <c r="M6" s="1">
        <v>1</v>
      </c>
      <c r="N6" s="1">
        <v>0</v>
      </c>
      <c r="O6" s="1">
        <v>0</v>
      </c>
      <c r="P6" s="1">
        <v>1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1</v>
      </c>
      <c r="W6" s="1">
        <f t="shared" si="0"/>
        <v>5</v>
      </c>
    </row>
    <row r="7" spans="1:23" x14ac:dyDescent="0.25">
      <c r="A7" s="1">
        <v>802</v>
      </c>
      <c r="B7" s="1">
        <v>0</v>
      </c>
      <c r="C7" s="1">
        <v>1</v>
      </c>
      <c r="D7" s="1">
        <v>1</v>
      </c>
      <c r="E7" s="1">
        <v>0</v>
      </c>
      <c r="F7" s="1">
        <v>0</v>
      </c>
      <c r="G7" s="1">
        <v>0</v>
      </c>
      <c r="H7" s="1">
        <v>1</v>
      </c>
      <c r="I7" s="1">
        <v>1</v>
      </c>
      <c r="J7" s="1">
        <v>1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1</v>
      </c>
      <c r="W7" s="1">
        <f t="shared" si="0"/>
        <v>3</v>
      </c>
    </row>
    <row r="8" spans="1:23" x14ac:dyDescent="0.25">
      <c r="A8" s="1">
        <v>828</v>
      </c>
      <c r="B8" s="1">
        <v>0</v>
      </c>
      <c r="C8" s="1">
        <v>0</v>
      </c>
      <c r="D8" s="1">
        <v>0</v>
      </c>
      <c r="E8" s="1">
        <v>1</v>
      </c>
      <c r="F8" s="1">
        <v>0</v>
      </c>
      <c r="G8" s="1">
        <v>0</v>
      </c>
      <c r="H8" s="1">
        <v>1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1</v>
      </c>
      <c r="Q8" s="1">
        <v>1</v>
      </c>
      <c r="R8" s="1">
        <v>0</v>
      </c>
      <c r="S8" s="1">
        <v>0</v>
      </c>
      <c r="T8" s="1">
        <v>0</v>
      </c>
      <c r="U8" s="1">
        <v>0</v>
      </c>
      <c r="V8" s="1">
        <v>1</v>
      </c>
      <c r="W8" s="1">
        <f t="shared" si="0"/>
        <v>3.5</v>
      </c>
    </row>
    <row r="9" spans="1:23" x14ac:dyDescent="0.25">
      <c r="A9" s="1">
        <v>825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1</v>
      </c>
      <c r="I9" s="1">
        <v>1</v>
      </c>
      <c r="J9" s="1">
        <v>0</v>
      </c>
      <c r="K9" s="1">
        <v>0</v>
      </c>
      <c r="L9" s="1">
        <v>1</v>
      </c>
      <c r="M9" s="1">
        <v>0</v>
      </c>
      <c r="N9" s="1">
        <v>0</v>
      </c>
      <c r="O9" s="1">
        <v>1</v>
      </c>
      <c r="P9" s="1">
        <v>1</v>
      </c>
      <c r="Q9" s="1">
        <v>1</v>
      </c>
      <c r="R9" s="1">
        <v>0</v>
      </c>
      <c r="S9" s="1">
        <v>0</v>
      </c>
      <c r="T9" s="1">
        <v>0</v>
      </c>
      <c r="U9" s="1">
        <v>0</v>
      </c>
      <c r="V9" s="1">
        <v>1</v>
      </c>
      <c r="W9" s="1">
        <f t="shared" si="0"/>
        <v>4</v>
      </c>
    </row>
    <row r="10" spans="1:23" x14ac:dyDescent="0.25">
      <c r="A10" s="1">
        <v>832</v>
      </c>
      <c r="B10" s="1">
        <v>0</v>
      </c>
      <c r="C10" s="1">
        <v>1</v>
      </c>
      <c r="D10" s="1">
        <v>1</v>
      </c>
      <c r="E10" s="1">
        <v>1</v>
      </c>
      <c r="F10" s="1">
        <v>1</v>
      </c>
      <c r="G10" s="1">
        <v>0</v>
      </c>
      <c r="H10" s="1">
        <v>1</v>
      </c>
      <c r="I10" s="1">
        <v>1</v>
      </c>
      <c r="J10" s="1">
        <v>0</v>
      </c>
      <c r="K10" s="1">
        <v>1</v>
      </c>
      <c r="L10" s="1">
        <v>1</v>
      </c>
      <c r="M10" s="1">
        <v>1</v>
      </c>
      <c r="N10" s="1">
        <v>0</v>
      </c>
      <c r="O10" s="1">
        <v>1</v>
      </c>
      <c r="P10" s="1">
        <v>1</v>
      </c>
      <c r="Q10" s="1">
        <v>1</v>
      </c>
      <c r="R10" s="1">
        <v>1</v>
      </c>
      <c r="S10" s="1">
        <v>1</v>
      </c>
      <c r="T10" s="1">
        <v>1</v>
      </c>
      <c r="U10" s="1">
        <v>1</v>
      </c>
      <c r="V10" s="1">
        <v>1</v>
      </c>
      <c r="W10" s="1">
        <f t="shared" si="0"/>
        <v>9.5</v>
      </c>
    </row>
    <row r="11" spans="1:23" x14ac:dyDescent="0.25">
      <c r="A11" s="1">
        <v>826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1</v>
      </c>
      <c r="I11" s="1">
        <v>1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1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f t="shared" si="0"/>
        <v>2</v>
      </c>
    </row>
    <row r="12" spans="1:23" x14ac:dyDescent="0.25">
      <c r="A12" s="1">
        <v>830</v>
      </c>
      <c r="B12" s="1">
        <v>0</v>
      </c>
      <c r="C12" s="1">
        <v>1</v>
      </c>
      <c r="D12" s="1">
        <v>1</v>
      </c>
      <c r="E12" s="1">
        <v>1</v>
      </c>
      <c r="F12" s="1">
        <v>0</v>
      </c>
      <c r="G12" s="1">
        <v>0</v>
      </c>
      <c r="H12" s="1">
        <v>1</v>
      </c>
      <c r="I12" s="1">
        <v>1</v>
      </c>
      <c r="J12" s="1">
        <v>1</v>
      </c>
      <c r="K12" s="1">
        <v>0</v>
      </c>
      <c r="L12" s="1">
        <v>0</v>
      </c>
      <c r="M12" s="1">
        <v>0</v>
      </c>
      <c r="N12" s="1">
        <v>0</v>
      </c>
      <c r="O12" s="1">
        <v>1</v>
      </c>
      <c r="P12" s="1">
        <v>0</v>
      </c>
      <c r="Q12" s="1">
        <v>1</v>
      </c>
      <c r="R12" s="1">
        <v>1</v>
      </c>
      <c r="S12" s="1">
        <v>0</v>
      </c>
      <c r="T12" s="1">
        <v>1</v>
      </c>
      <c r="U12" s="1">
        <v>0</v>
      </c>
      <c r="V12" s="1">
        <v>1</v>
      </c>
      <c r="W12" s="1">
        <f t="shared" si="0"/>
        <v>6</v>
      </c>
    </row>
    <row r="13" spans="1:23" x14ac:dyDescent="0.25">
      <c r="A13" s="1">
        <v>829</v>
      </c>
      <c r="B13" s="1">
        <v>1</v>
      </c>
      <c r="C13" s="1">
        <v>0</v>
      </c>
      <c r="D13" s="1">
        <v>1</v>
      </c>
      <c r="E13" s="1">
        <v>0</v>
      </c>
      <c r="F13" s="1">
        <v>1</v>
      </c>
      <c r="G13" s="1">
        <v>0</v>
      </c>
      <c r="H13" s="1">
        <v>1</v>
      </c>
      <c r="I13" s="1">
        <v>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1</v>
      </c>
      <c r="W13" s="1">
        <f t="shared" si="0"/>
        <v>4</v>
      </c>
    </row>
    <row r="14" spans="1:23" x14ac:dyDescent="0.25">
      <c r="A14" s="1">
        <v>801</v>
      </c>
      <c r="B14" s="1">
        <v>1</v>
      </c>
      <c r="C14" s="1">
        <v>1</v>
      </c>
      <c r="D14" s="1">
        <v>1</v>
      </c>
      <c r="E14" s="1">
        <v>0</v>
      </c>
      <c r="F14" s="1">
        <v>1</v>
      </c>
      <c r="G14" s="1">
        <v>0</v>
      </c>
      <c r="H14" s="1">
        <v>1</v>
      </c>
      <c r="I14" s="1">
        <v>1</v>
      </c>
      <c r="J14" s="1">
        <v>1</v>
      </c>
      <c r="K14" s="1">
        <v>0</v>
      </c>
      <c r="L14" s="1">
        <v>0</v>
      </c>
      <c r="M14" s="1">
        <v>0</v>
      </c>
      <c r="N14" s="1">
        <v>0</v>
      </c>
      <c r="O14" s="1">
        <v>1</v>
      </c>
      <c r="P14" s="1">
        <v>1</v>
      </c>
      <c r="Q14" s="1">
        <v>0</v>
      </c>
      <c r="R14" s="1">
        <v>0</v>
      </c>
      <c r="S14" s="1">
        <v>0</v>
      </c>
      <c r="T14" s="1">
        <v>1</v>
      </c>
      <c r="U14" s="1">
        <v>0</v>
      </c>
      <c r="V14" s="1">
        <v>0</v>
      </c>
      <c r="W14" s="1">
        <f t="shared" si="0"/>
        <v>6.5</v>
      </c>
    </row>
    <row r="15" spans="1:23" x14ac:dyDescent="0.25">
      <c r="A15" s="1">
        <v>833</v>
      </c>
      <c r="B15" s="1">
        <v>1</v>
      </c>
      <c r="C15" s="1">
        <v>0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0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1</v>
      </c>
      <c r="R15" s="1">
        <v>0</v>
      </c>
      <c r="S15" s="1">
        <v>0</v>
      </c>
      <c r="T15" s="1">
        <v>1</v>
      </c>
      <c r="U15" s="1">
        <v>1</v>
      </c>
      <c r="V15" s="1">
        <v>1</v>
      </c>
      <c r="W15" s="1">
        <f t="shared" si="0"/>
        <v>7</v>
      </c>
    </row>
    <row r="16" spans="1:23" x14ac:dyDescent="0.25">
      <c r="A16" s="1">
        <v>827</v>
      </c>
      <c r="B16" s="1">
        <v>0</v>
      </c>
      <c r="C16" s="1">
        <v>0</v>
      </c>
      <c r="D16" s="1">
        <v>1</v>
      </c>
      <c r="E16" s="1">
        <v>1</v>
      </c>
      <c r="F16" s="1">
        <v>0</v>
      </c>
      <c r="G16" s="1">
        <v>0</v>
      </c>
      <c r="H16" s="1">
        <v>1</v>
      </c>
      <c r="I16" s="1">
        <v>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</v>
      </c>
      <c r="P16" s="1">
        <v>0</v>
      </c>
      <c r="Q16" s="1">
        <v>1</v>
      </c>
      <c r="R16" s="1">
        <v>1</v>
      </c>
      <c r="S16" s="1">
        <v>0</v>
      </c>
      <c r="T16" s="1">
        <v>0</v>
      </c>
      <c r="U16" s="1">
        <v>0</v>
      </c>
      <c r="V16" s="1">
        <v>1</v>
      </c>
      <c r="W16" s="1">
        <f t="shared" si="0"/>
        <v>4</v>
      </c>
    </row>
    <row r="17" spans="1:23" x14ac:dyDescent="0.25">
      <c r="A17" s="1">
        <v>817</v>
      </c>
      <c r="B17" s="1">
        <v>0</v>
      </c>
      <c r="C17" s="1">
        <v>1</v>
      </c>
      <c r="D17" s="1">
        <v>0</v>
      </c>
      <c r="E17" s="1">
        <v>0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  <c r="O17" s="1">
        <v>1</v>
      </c>
      <c r="P17" s="1">
        <v>0</v>
      </c>
      <c r="Q17" s="1">
        <v>1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f t="shared" si="0"/>
        <v>4</v>
      </c>
    </row>
    <row r="18" spans="1:23" x14ac:dyDescent="0.25">
      <c r="A18" s="1">
        <v>822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</v>
      </c>
      <c r="P18" s="1">
        <v>0</v>
      </c>
      <c r="Q18" s="1">
        <v>1</v>
      </c>
      <c r="R18" s="1">
        <v>0</v>
      </c>
      <c r="S18" s="1">
        <v>0</v>
      </c>
      <c r="T18" s="1">
        <v>1</v>
      </c>
      <c r="U18" s="1">
        <v>0</v>
      </c>
      <c r="V18" s="1">
        <v>1</v>
      </c>
      <c r="W18" s="1">
        <f t="shared" si="0"/>
        <v>3.5</v>
      </c>
    </row>
    <row r="19" spans="1:23" x14ac:dyDescent="0.25">
      <c r="A19" s="1">
        <v>820</v>
      </c>
      <c r="B19" s="1">
        <v>0</v>
      </c>
      <c r="C19" s="1">
        <v>1</v>
      </c>
      <c r="D19" s="1">
        <v>1</v>
      </c>
      <c r="E19" s="1">
        <v>1</v>
      </c>
      <c r="F19" s="1">
        <v>1</v>
      </c>
      <c r="G19" s="1">
        <v>0</v>
      </c>
      <c r="H19" s="1">
        <v>0</v>
      </c>
      <c r="I19" s="1">
        <v>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1</v>
      </c>
      <c r="P19" s="1">
        <v>0</v>
      </c>
      <c r="Q19" s="1">
        <v>1</v>
      </c>
      <c r="R19" s="1">
        <v>1</v>
      </c>
      <c r="S19" s="1">
        <v>0</v>
      </c>
      <c r="T19" s="1">
        <v>1</v>
      </c>
      <c r="U19" s="1">
        <v>0</v>
      </c>
      <c r="V19" s="1">
        <v>0</v>
      </c>
      <c r="W19" s="1">
        <f t="shared" si="0"/>
        <v>5</v>
      </c>
    </row>
    <row r="20" spans="1:23" x14ac:dyDescent="0.25">
      <c r="A20" s="1">
        <v>818</v>
      </c>
      <c r="B20" s="1">
        <v>1</v>
      </c>
      <c r="C20" s="1">
        <v>0</v>
      </c>
      <c r="D20" s="1">
        <v>0</v>
      </c>
      <c r="E20" s="1">
        <v>1</v>
      </c>
      <c r="F20" s="1">
        <v>1</v>
      </c>
      <c r="G20" s="1">
        <v>0</v>
      </c>
      <c r="H20" s="1">
        <v>1</v>
      </c>
      <c r="I20" s="1">
        <v>1</v>
      </c>
      <c r="J20" s="1">
        <v>1</v>
      </c>
      <c r="K20" s="1">
        <v>1</v>
      </c>
      <c r="L20" s="1">
        <v>0</v>
      </c>
      <c r="M20" s="1">
        <v>0</v>
      </c>
      <c r="N20" s="1">
        <v>1</v>
      </c>
      <c r="O20" s="1">
        <v>0</v>
      </c>
      <c r="P20" s="1">
        <v>1</v>
      </c>
      <c r="Q20" s="1">
        <v>1</v>
      </c>
      <c r="R20" s="1">
        <v>1</v>
      </c>
      <c r="S20" s="1">
        <v>1</v>
      </c>
      <c r="T20" s="1">
        <v>1</v>
      </c>
      <c r="U20" s="1">
        <v>0</v>
      </c>
      <c r="V20" s="1">
        <v>1</v>
      </c>
      <c r="W20" s="1">
        <f t="shared" si="0"/>
        <v>9</v>
      </c>
    </row>
    <row r="21" spans="1:23" x14ac:dyDescent="0.25">
      <c r="A21" s="1">
        <v>819</v>
      </c>
      <c r="B21" s="1">
        <v>0</v>
      </c>
      <c r="C21" s="1">
        <v>1</v>
      </c>
      <c r="D21" s="1">
        <v>0</v>
      </c>
      <c r="E21" s="1">
        <v>0</v>
      </c>
      <c r="F21" s="1">
        <v>1</v>
      </c>
      <c r="G21" s="1">
        <v>1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1</v>
      </c>
      <c r="P21" s="1">
        <v>0</v>
      </c>
      <c r="Q21" s="1">
        <v>1</v>
      </c>
      <c r="R21" s="1">
        <v>0</v>
      </c>
      <c r="S21" s="1">
        <v>1</v>
      </c>
      <c r="T21" s="1">
        <v>1</v>
      </c>
      <c r="U21" s="1">
        <v>0</v>
      </c>
      <c r="V21" s="1">
        <v>0</v>
      </c>
      <c r="W21" s="1">
        <f t="shared" si="0"/>
        <v>4</v>
      </c>
    </row>
    <row r="22" spans="1:23" x14ac:dyDescent="0.25">
      <c r="A22" s="1">
        <v>821</v>
      </c>
      <c r="B22" s="1">
        <v>1</v>
      </c>
      <c r="C22" s="1">
        <v>0</v>
      </c>
      <c r="D22" s="1">
        <v>1</v>
      </c>
      <c r="E22" s="1">
        <v>1</v>
      </c>
      <c r="F22" s="1">
        <v>1</v>
      </c>
      <c r="G22" s="1">
        <v>1</v>
      </c>
      <c r="H22" s="1">
        <v>1</v>
      </c>
      <c r="I22" s="1">
        <v>1</v>
      </c>
      <c r="J22" s="1">
        <v>0</v>
      </c>
      <c r="K22" s="1">
        <v>0</v>
      </c>
      <c r="L22" s="1">
        <v>1</v>
      </c>
      <c r="M22" s="1">
        <v>0</v>
      </c>
      <c r="N22" s="1">
        <v>0</v>
      </c>
      <c r="O22" s="1">
        <v>1</v>
      </c>
      <c r="P22" s="1">
        <v>1</v>
      </c>
      <c r="Q22" s="1">
        <v>1</v>
      </c>
      <c r="R22" s="1">
        <v>1</v>
      </c>
      <c r="S22" s="1">
        <v>1</v>
      </c>
      <c r="T22" s="1">
        <v>1</v>
      </c>
      <c r="U22" s="1">
        <v>0</v>
      </c>
      <c r="V22" s="1">
        <v>1</v>
      </c>
      <c r="W22" s="1">
        <f t="shared" si="0"/>
        <v>9</v>
      </c>
    </row>
    <row r="23" spans="1:23" x14ac:dyDescent="0.25">
      <c r="A23" s="1">
        <v>804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1</v>
      </c>
      <c r="I23" s="1">
        <v>1</v>
      </c>
      <c r="J23" s="1">
        <v>1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1</v>
      </c>
      <c r="R23" s="1">
        <v>0</v>
      </c>
      <c r="S23" s="1">
        <v>0</v>
      </c>
      <c r="T23" s="1">
        <v>0</v>
      </c>
      <c r="U23" s="1">
        <v>1</v>
      </c>
      <c r="V23" s="1">
        <v>1</v>
      </c>
      <c r="W23" s="1">
        <f t="shared" si="0"/>
        <v>3</v>
      </c>
    </row>
    <row r="24" spans="1:23" x14ac:dyDescent="0.25">
      <c r="A24" s="1">
        <v>806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</v>
      </c>
      <c r="R24" s="1">
        <v>0</v>
      </c>
      <c r="S24" s="1">
        <v>0</v>
      </c>
      <c r="T24" s="1">
        <v>0</v>
      </c>
      <c r="U24" s="1">
        <v>0</v>
      </c>
      <c r="V24" s="1">
        <v>1</v>
      </c>
      <c r="W24" s="1">
        <f t="shared" si="0"/>
        <v>1</v>
      </c>
    </row>
    <row r="25" spans="1:23" x14ac:dyDescent="0.25">
      <c r="A25" s="1">
        <v>808</v>
      </c>
      <c r="B25" s="1">
        <v>0</v>
      </c>
      <c r="C25" s="1">
        <v>0</v>
      </c>
      <c r="D25" s="1">
        <v>0</v>
      </c>
      <c r="E25" s="1">
        <v>0</v>
      </c>
      <c r="F25" s="1">
        <v>1</v>
      </c>
      <c r="G25" s="1">
        <v>0</v>
      </c>
      <c r="H25" s="1">
        <v>1</v>
      </c>
      <c r="I25" s="1">
        <v>1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1</v>
      </c>
      <c r="P25" s="1">
        <v>0</v>
      </c>
      <c r="Q25" s="1">
        <v>1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f t="shared" si="0"/>
        <v>2.5</v>
      </c>
    </row>
    <row r="26" spans="1:23" x14ac:dyDescent="0.25">
      <c r="A26" s="1">
        <v>810</v>
      </c>
      <c r="B26" s="1">
        <v>1</v>
      </c>
      <c r="C26" s="1">
        <v>1</v>
      </c>
      <c r="D26" s="1">
        <v>1</v>
      </c>
      <c r="E26" s="1">
        <v>0</v>
      </c>
      <c r="F26" s="1">
        <v>0</v>
      </c>
      <c r="G26" s="1">
        <v>0</v>
      </c>
      <c r="H26" s="1">
        <v>1</v>
      </c>
      <c r="I26" s="1">
        <v>1</v>
      </c>
      <c r="J26" s="1">
        <v>1</v>
      </c>
      <c r="K26" s="1">
        <v>0</v>
      </c>
      <c r="L26" s="1">
        <v>0</v>
      </c>
      <c r="M26" s="1">
        <v>0</v>
      </c>
      <c r="N26" s="1">
        <v>0</v>
      </c>
      <c r="O26" s="1">
        <v>1</v>
      </c>
      <c r="P26" s="1">
        <v>0</v>
      </c>
      <c r="Q26" s="1">
        <v>1</v>
      </c>
      <c r="R26" s="1">
        <v>1</v>
      </c>
      <c r="S26" s="1">
        <v>0</v>
      </c>
      <c r="T26" s="1">
        <v>0</v>
      </c>
      <c r="U26" s="1">
        <v>0</v>
      </c>
      <c r="V26" s="1">
        <v>1</v>
      </c>
      <c r="W26" s="1">
        <f t="shared" si="0"/>
        <v>5.5</v>
      </c>
    </row>
    <row r="27" spans="1:23" x14ac:dyDescent="0.25">
      <c r="A27" s="1">
        <v>814</v>
      </c>
      <c r="B27" s="1">
        <v>1</v>
      </c>
      <c r="C27" s="1">
        <v>0</v>
      </c>
      <c r="D27" s="1">
        <v>1</v>
      </c>
      <c r="E27" s="1">
        <v>1</v>
      </c>
      <c r="F27" s="1">
        <v>1</v>
      </c>
      <c r="G27" s="1">
        <v>1</v>
      </c>
      <c r="H27" s="1">
        <v>1</v>
      </c>
      <c r="I27" s="1">
        <v>1</v>
      </c>
      <c r="J27" s="1">
        <v>1</v>
      </c>
      <c r="K27" s="1">
        <v>0</v>
      </c>
      <c r="L27" s="1">
        <v>1</v>
      </c>
      <c r="M27" s="1">
        <v>0</v>
      </c>
      <c r="N27" s="1">
        <v>1</v>
      </c>
      <c r="O27" s="1">
        <v>0</v>
      </c>
      <c r="P27" s="1">
        <v>0</v>
      </c>
      <c r="Q27" s="1">
        <v>1</v>
      </c>
      <c r="R27" s="1">
        <v>0</v>
      </c>
      <c r="S27" s="1">
        <v>1</v>
      </c>
      <c r="T27" s="1">
        <v>1</v>
      </c>
      <c r="U27" s="1">
        <v>0</v>
      </c>
      <c r="V27" s="1">
        <v>1</v>
      </c>
      <c r="W27" s="1">
        <f t="shared" si="0"/>
        <v>8.5</v>
      </c>
    </row>
    <row r="28" spans="1:23" x14ac:dyDescent="0.25">
      <c r="A28" s="1">
        <v>816</v>
      </c>
      <c r="B28" s="1">
        <v>0</v>
      </c>
      <c r="C28" s="1">
        <v>0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  <c r="I28" s="1">
        <v>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1</v>
      </c>
      <c r="R28" s="1">
        <v>1</v>
      </c>
      <c r="S28" s="1">
        <v>1</v>
      </c>
      <c r="T28" s="1">
        <v>0</v>
      </c>
      <c r="U28" s="1">
        <v>0</v>
      </c>
      <c r="V28" s="1">
        <v>1</v>
      </c>
      <c r="W28" s="1">
        <f t="shared" si="0"/>
        <v>5</v>
      </c>
    </row>
    <row r="29" spans="1:23" x14ac:dyDescent="0.25">
      <c r="A29" s="1">
        <v>812</v>
      </c>
      <c r="B29" s="1">
        <v>1</v>
      </c>
      <c r="C29" s="1">
        <v>0</v>
      </c>
      <c r="D29" s="1">
        <v>1</v>
      </c>
      <c r="E29" s="1">
        <v>1</v>
      </c>
      <c r="F29" s="1">
        <v>0</v>
      </c>
      <c r="G29" s="1">
        <v>1</v>
      </c>
      <c r="H29" s="1">
        <v>1</v>
      </c>
      <c r="I29" s="1">
        <v>1</v>
      </c>
      <c r="J29" s="1">
        <v>1</v>
      </c>
      <c r="K29" s="1">
        <v>0</v>
      </c>
      <c r="L29" s="1">
        <v>1</v>
      </c>
      <c r="M29" s="1">
        <v>0</v>
      </c>
      <c r="N29" s="1">
        <v>0</v>
      </c>
      <c r="O29" s="1">
        <v>0</v>
      </c>
      <c r="P29" s="1">
        <v>0</v>
      </c>
      <c r="Q29" s="1">
        <v>1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f t="shared" si="0"/>
        <v>5</v>
      </c>
    </row>
    <row r="30" spans="1:23" x14ac:dyDescent="0.25">
      <c r="A30" s="1">
        <v>834</v>
      </c>
      <c r="B30" s="1">
        <v>1</v>
      </c>
      <c r="C30" s="1">
        <v>1</v>
      </c>
      <c r="D30" s="1">
        <v>1</v>
      </c>
      <c r="E30" s="1">
        <v>1</v>
      </c>
      <c r="F30" s="1">
        <v>0</v>
      </c>
      <c r="G30" s="1">
        <v>0</v>
      </c>
      <c r="H30" s="1">
        <v>1</v>
      </c>
      <c r="I30" s="1">
        <v>1</v>
      </c>
      <c r="J30" s="1">
        <v>1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1</v>
      </c>
      <c r="Q30" s="1">
        <v>0</v>
      </c>
      <c r="R30" s="1">
        <v>0</v>
      </c>
      <c r="S30" s="1">
        <v>0</v>
      </c>
      <c r="T30" s="1">
        <v>1</v>
      </c>
      <c r="U30" s="1">
        <v>0</v>
      </c>
      <c r="V30" s="1">
        <v>0</v>
      </c>
      <c r="W30" s="1">
        <f t="shared" si="0"/>
        <v>6</v>
      </c>
    </row>
    <row r="31" spans="1:23" x14ac:dyDescent="0.25">
      <c r="W31" s="1"/>
    </row>
    <row r="32" spans="1:23" x14ac:dyDescent="0.25">
      <c r="W32" s="1"/>
    </row>
    <row r="33" spans="23:23" x14ac:dyDescent="0.25">
      <c r="W33" s="1"/>
    </row>
    <row r="34" spans="23:23" x14ac:dyDescent="0.25">
      <c r="W34" s="1"/>
    </row>
    <row r="35" spans="23:23" x14ac:dyDescent="0.25">
      <c r="W35" s="1"/>
    </row>
    <row r="36" spans="23:23" x14ac:dyDescent="0.25">
      <c r="W36" s="1"/>
    </row>
    <row r="37" spans="23:23" x14ac:dyDescent="0.25">
      <c r="W37" s="1"/>
    </row>
    <row r="38" spans="23:23" x14ac:dyDescent="0.25">
      <c r="W38" s="1"/>
    </row>
    <row r="39" spans="23:23" x14ac:dyDescent="0.25">
      <c r="W39" s="1"/>
    </row>
    <row r="40" spans="23:23" x14ac:dyDescent="0.25">
      <c r="W40" s="1"/>
    </row>
    <row r="41" spans="23:23" x14ac:dyDescent="0.25">
      <c r="W41" s="1"/>
    </row>
    <row r="42" spans="23:23" x14ac:dyDescent="0.25">
      <c r="W42" s="1"/>
    </row>
    <row r="43" spans="23:23" x14ac:dyDescent="0.25">
      <c r="W43" s="1"/>
    </row>
    <row r="44" spans="23:23" x14ac:dyDescent="0.25">
      <c r="W44" s="1"/>
    </row>
    <row r="45" spans="23:23" x14ac:dyDescent="0.25">
      <c r="W45" s="1"/>
    </row>
  </sheetData>
  <mergeCells count="3">
    <mergeCell ref="B1:V1"/>
    <mergeCell ref="A1:A2"/>
    <mergeCell ref="W1:W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workbookViewId="0">
      <selection activeCell="B23" sqref="B23"/>
    </sheetView>
  </sheetViews>
  <sheetFormatPr defaultRowHeight="15" x14ac:dyDescent="0.25"/>
  <cols>
    <col min="1" max="1" width="9.140625" style="1"/>
    <col min="2" max="21" width="6.7109375" style="1" customWidth="1"/>
    <col min="22" max="22" width="6.7109375" customWidth="1"/>
  </cols>
  <sheetData>
    <row r="1" spans="1:22" x14ac:dyDescent="0.25">
      <c r="A1" s="28" t="s">
        <v>170</v>
      </c>
      <c r="B1" s="19" t="s">
        <v>169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34" t="s">
        <v>7</v>
      </c>
    </row>
    <row r="2" spans="1:22" ht="18.75" x14ac:dyDescent="0.3">
      <c r="A2" s="29"/>
      <c r="B2" s="12">
        <v>1</v>
      </c>
      <c r="C2" s="12">
        <v>2</v>
      </c>
      <c r="D2" s="12">
        <v>3</v>
      </c>
      <c r="E2" s="12">
        <v>4</v>
      </c>
      <c r="F2" s="12">
        <v>5</v>
      </c>
      <c r="G2" s="12">
        <v>6</v>
      </c>
      <c r="H2" s="12">
        <v>7</v>
      </c>
      <c r="I2" s="12">
        <v>8</v>
      </c>
      <c r="J2" s="12">
        <v>9</v>
      </c>
      <c r="K2" s="12">
        <v>10</v>
      </c>
      <c r="L2" s="12">
        <v>11</v>
      </c>
      <c r="M2" s="12">
        <v>12</v>
      </c>
      <c r="N2" s="12">
        <v>13</v>
      </c>
      <c r="O2" s="12">
        <v>14</v>
      </c>
      <c r="P2" s="12">
        <v>15</v>
      </c>
      <c r="Q2" s="12">
        <v>16</v>
      </c>
      <c r="R2" s="12">
        <v>17</v>
      </c>
      <c r="S2" s="12">
        <v>18</v>
      </c>
      <c r="T2" s="12">
        <v>19</v>
      </c>
      <c r="U2" s="12">
        <v>20</v>
      </c>
      <c r="V2" s="34"/>
    </row>
    <row r="3" spans="1:22" x14ac:dyDescent="0.25">
      <c r="A3" s="1">
        <v>917</v>
      </c>
      <c r="B3" s="1">
        <v>0</v>
      </c>
      <c r="C3" s="1">
        <v>1</v>
      </c>
      <c r="D3" s="1">
        <v>1</v>
      </c>
      <c r="E3" s="1">
        <v>0</v>
      </c>
      <c r="F3" s="1">
        <v>1</v>
      </c>
      <c r="G3" s="1">
        <v>1</v>
      </c>
      <c r="H3" s="1">
        <v>0</v>
      </c>
      <c r="I3" s="1">
        <v>1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1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f t="shared" ref="V3:V22" si="0">B3*1+0.5*SUM(C3:L3)+0.5*M3+1*N3+0.5*O3+P3+0.5*SUM(Q3:S3)+T3+0.5*SUM(U3:U3)</f>
        <v>3</v>
      </c>
    </row>
    <row r="4" spans="1:22" x14ac:dyDescent="0.25">
      <c r="A4" s="1">
        <v>928</v>
      </c>
      <c r="B4" s="1">
        <v>0</v>
      </c>
      <c r="C4" s="1">
        <v>0</v>
      </c>
      <c r="D4" s="1">
        <v>0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0</v>
      </c>
      <c r="K4" s="1">
        <v>0</v>
      </c>
      <c r="L4" s="1">
        <v>1</v>
      </c>
      <c r="M4" s="1">
        <v>0</v>
      </c>
      <c r="N4" s="1">
        <v>0</v>
      </c>
      <c r="O4" s="1">
        <v>0</v>
      </c>
      <c r="P4" s="1">
        <v>0</v>
      </c>
      <c r="Q4" s="1">
        <v>1</v>
      </c>
      <c r="R4" s="1">
        <v>0</v>
      </c>
      <c r="S4" s="1">
        <v>0</v>
      </c>
      <c r="T4" s="1">
        <v>0</v>
      </c>
      <c r="U4" s="1">
        <v>0</v>
      </c>
      <c r="V4" s="1">
        <f t="shared" si="0"/>
        <v>3.5</v>
      </c>
    </row>
    <row r="5" spans="1:22" x14ac:dyDescent="0.25">
      <c r="A5" s="1">
        <v>926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0</v>
      </c>
      <c r="L5" s="1">
        <v>1</v>
      </c>
      <c r="M5" s="1">
        <v>0</v>
      </c>
      <c r="N5" s="1">
        <v>0</v>
      </c>
      <c r="O5" s="1">
        <v>1</v>
      </c>
      <c r="P5" s="1">
        <v>1</v>
      </c>
      <c r="Q5" s="1">
        <v>1</v>
      </c>
      <c r="R5" s="1">
        <v>0</v>
      </c>
      <c r="S5" s="1">
        <v>1</v>
      </c>
      <c r="T5" s="1">
        <v>0</v>
      </c>
      <c r="U5" s="1">
        <v>0</v>
      </c>
      <c r="V5" s="1">
        <f t="shared" si="0"/>
        <v>8</v>
      </c>
    </row>
    <row r="6" spans="1:22" x14ac:dyDescent="0.25">
      <c r="A6" s="1">
        <v>927</v>
      </c>
      <c r="B6" s="1">
        <v>0</v>
      </c>
      <c r="C6" s="1">
        <v>1</v>
      </c>
      <c r="D6" s="1">
        <v>1</v>
      </c>
      <c r="E6" s="1">
        <v>1</v>
      </c>
      <c r="F6" s="1">
        <v>0</v>
      </c>
      <c r="G6" s="1">
        <v>0</v>
      </c>
      <c r="H6" s="1">
        <v>1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1</v>
      </c>
      <c r="P6" s="1">
        <v>0</v>
      </c>
      <c r="Q6" s="1">
        <v>1</v>
      </c>
      <c r="R6" s="1">
        <v>1</v>
      </c>
      <c r="S6" s="1">
        <v>0</v>
      </c>
      <c r="T6" s="1">
        <v>0</v>
      </c>
      <c r="U6" s="1">
        <v>0</v>
      </c>
      <c r="V6" s="1">
        <f t="shared" si="0"/>
        <v>4</v>
      </c>
    </row>
    <row r="7" spans="1:22" x14ac:dyDescent="0.25">
      <c r="A7" s="1">
        <v>919</v>
      </c>
      <c r="B7" s="1">
        <v>0</v>
      </c>
      <c r="C7" s="1">
        <v>0</v>
      </c>
      <c r="D7" s="1">
        <v>0</v>
      </c>
      <c r="E7" s="1">
        <v>1</v>
      </c>
      <c r="F7" s="1">
        <v>0</v>
      </c>
      <c r="G7" s="1">
        <v>0</v>
      </c>
      <c r="H7" s="1">
        <v>1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1</v>
      </c>
      <c r="O7" s="1">
        <v>1</v>
      </c>
      <c r="P7" s="1">
        <v>0</v>
      </c>
      <c r="Q7" s="1">
        <v>1</v>
      </c>
      <c r="R7" s="1">
        <v>1</v>
      </c>
      <c r="S7" s="1">
        <v>0</v>
      </c>
      <c r="T7" s="1">
        <v>0</v>
      </c>
      <c r="U7" s="1">
        <v>0</v>
      </c>
      <c r="V7" s="1">
        <f t="shared" si="0"/>
        <v>4</v>
      </c>
    </row>
    <row r="8" spans="1:22" x14ac:dyDescent="0.25">
      <c r="A8" s="1">
        <v>922</v>
      </c>
      <c r="B8" s="1">
        <v>1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1</v>
      </c>
      <c r="I8" s="1">
        <v>1</v>
      </c>
      <c r="J8" s="1">
        <v>1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1</v>
      </c>
      <c r="R8" s="1">
        <v>1</v>
      </c>
      <c r="S8" s="1">
        <v>0</v>
      </c>
      <c r="T8" s="1">
        <v>0</v>
      </c>
      <c r="U8" s="1">
        <v>0</v>
      </c>
      <c r="V8" s="1">
        <f t="shared" si="0"/>
        <v>4</v>
      </c>
    </row>
    <row r="9" spans="1:22" x14ac:dyDescent="0.25">
      <c r="A9" s="1">
        <v>931</v>
      </c>
      <c r="B9" s="1">
        <v>0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0</v>
      </c>
      <c r="K9" s="1">
        <v>1</v>
      </c>
      <c r="L9" s="1">
        <v>0</v>
      </c>
      <c r="M9" s="1">
        <v>0</v>
      </c>
      <c r="N9" s="1">
        <v>0</v>
      </c>
      <c r="O9" s="1">
        <v>1</v>
      </c>
      <c r="P9" s="1">
        <v>1</v>
      </c>
      <c r="Q9" s="1">
        <v>1</v>
      </c>
      <c r="R9" s="1">
        <v>1</v>
      </c>
      <c r="S9" s="1">
        <v>1</v>
      </c>
      <c r="T9" s="1">
        <v>1</v>
      </c>
      <c r="U9" s="1">
        <v>0</v>
      </c>
      <c r="V9" s="1">
        <f t="shared" si="0"/>
        <v>8</v>
      </c>
    </row>
    <row r="10" spans="1:22" x14ac:dyDescent="0.25">
      <c r="A10" s="1">
        <v>924</v>
      </c>
      <c r="B10" s="1">
        <v>1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0</v>
      </c>
      <c r="N10" s="1">
        <v>1</v>
      </c>
      <c r="O10" s="1">
        <v>1</v>
      </c>
      <c r="P10" s="1">
        <v>1</v>
      </c>
      <c r="Q10" s="1">
        <v>1</v>
      </c>
      <c r="R10" s="1">
        <v>1</v>
      </c>
      <c r="S10" s="1">
        <v>1</v>
      </c>
      <c r="T10" s="1">
        <v>1</v>
      </c>
      <c r="U10" s="1">
        <v>1</v>
      </c>
      <c r="V10" s="1">
        <f t="shared" si="0"/>
        <v>11.5</v>
      </c>
    </row>
    <row r="11" spans="1:22" x14ac:dyDescent="0.25">
      <c r="A11" s="1">
        <v>923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1</v>
      </c>
      <c r="I11" s="1">
        <v>1</v>
      </c>
      <c r="J11" s="1">
        <v>0</v>
      </c>
      <c r="K11" s="1">
        <v>0</v>
      </c>
      <c r="L11" s="1">
        <v>0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f t="shared" si="0"/>
        <v>1.5</v>
      </c>
    </row>
    <row r="12" spans="1:22" x14ac:dyDescent="0.25">
      <c r="A12" s="13" t="s">
        <v>171</v>
      </c>
      <c r="B12" s="1">
        <v>0</v>
      </c>
      <c r="C12" s="1">
        <v>0</v>
      </c>
      <c r="D12" s="1">
        <v>1</v>
      </c>
      <c r="E12" s="1">
        <v>0</v>
      </c>
      <c r="F12" s="1">
        <v>1</v>
      </c>
      <c r="G12" s="1">
        <v>0</v>
      </c>
      <c r="H12" s="1">
        <v>1</v>
      </c>
      <c r="I12" s="1">
        <v>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1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f t="shared" si="0"/>
        <v>2.5</v>
      </c>
    </row>
    <row r="13" spans="1:22" x14ac:dyDescent="0.25">
      <c r="A13" s="1">
        <v>932</v>
      </c>
      <c r="B13" s="1">
        <v>0</v>
      </c>
      <c r="C13" s="1">
        <v>0</v>
      </c>
      <c r="D13" s="1">
        <v>1</v>
      </c>
      <c r="E13" s="1">
        <v>0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 s="1">
        <v>0</v>
      </c>
      <c r="L13" s="1">
        <v>1</v>
      </c>
      <c r="M13" s="1">
        <v>0</v>
      </c>
      <c r="N13" s="1">
        <v>0</v>
      </c>
      <c r="O13" s="1">
        <v>1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f t="shared" si="0"/>
        <v>4</v>
      </c>
    </row>
    <row r="14" spans="1:22" x14ac:dyDescent="0.25">
      <c r="A14" s="1">
        <v>934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1</v>
      </c>
      <c r="H14" s="1">
        <v>1</v>
      </c>
      <c r="I14" s="1">
        <v>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</v>
      </c>
      <c r="P14" s="1">
        <v>1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f t="shared" si="0"/>
        <v>3</v>
      </c>
    </row>
    <row r="15" spans="1:22" x14ac:dyDescent="0.25">
      <c r="A15" s="1">
        <v>933</v>
      </c>
      <c r="B15" s="1">
        <v>0</v>
      </c>
      <c r="C15" s="1">
        <v>0</v>
      </c>
      <c r="D15" s="1">
        <v>0</v>
      </c>
      <c r="E15" s="1">
        <v>1</v>
      </c>
      <c r="F15" s="1">
        <v>0</v>
      </c>
      <c r="G15" s="1">
        <v>0</v>
      </c>
      <c r="H15" s="1">
        <v>1</v>
      </c>
      <c r="I15" s="1">
        <v>1</v>
      </c>
      <c r="J15" s="1">
        <v>0</v>
      </c>
      <c r="K15" s="1">
        <v>1</v>
      </c>
      <c r="L15" s="1">
        <v>0</v>
      </c>
      <c r="M15" s="1">
        <v>1</v>
      </c>
      <c r="N15" s="1">
        <v>1</v>
      </c>
      <c r="O15" s="1">
        <v>0</v>
      </c>
      <c r="P15" s="1">
        <v>0</v>
      </c>
      <c r="Q15" s="1">
        <v>1</v>
      </c>
      <c r="R15" s="1">
        <v>0</v>
      </c>
      <c r="S15" s="1">
        <v>1</v>
      </c>
      <c r="T15" s="1">
        <v>1</v>
      </c>
      <c r="U15" s="1">
        <v>0</v>
      </c>
      <c r="V15" s="1">
        <f t="shared" si="0"/>
        <v>5.5</v>
      </c>
    </row>
    <row r="16" spans="1:22" x14ac:dyDescent="0.25">
      <c r="A16" s="1">
        <v>902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1</v>
      </c>
      <c r="I16" s="1">
        <v>1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f t="shared" si="0"/>
        <v>1.5</v>
      </c>
    </row>
    <row r="17" spans="1:22" x14ac:dyDescent="0.25">
      <c r="A17" s="1">
        <v>929</v>
      </c>
      <c r="B17" s="1">
        <v>1</v>
      </c>
      <c r="C17" s="1">
        <v>0</v>
      </c>
      <c r="D17" s="1">
        <v>1</v>
      </c>
      <c r="E17" s="1">
        <v>0</v>
      </c>
      <c r="F17" s="1">
        <v>0</v>
      </c>
      <c r="G17" s="1">
        <v>0</v>
      </c>
      <c r="H17" s="1">
        <v>1</v>
      </c>
      <c r="I17" s="1">
        <v>1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  <c r="O17" s="1">
        <v>1</v>
      </c>
      <c r="P17" s="1">
        <v>0</v>
      </c>
      <c r="Q17" s="1">
        <v>1</v>
      </c>
      <c r="R17" s="1">
        <v>1</v>
      </c>
      <c r="S17" s="1">
        <v>0</v>
      </c>
      <c r="T17" s="1">
        <v>0</v>
      </c>
      <c r="U17" s="1">
        <v>0</v>
      </c>
      <c r="V17" s="1">
        <f t="shared" si="0"/>
        <v>4.5</v>
      </c>
    </row>
    <row r="18" spans="1:22" x14ac:dyDescent="0.25">
      <c r="A18" s="1">
        <v>930</v>
      </c>
      <c r="B18" s="1">
        <v>0</v>
      </c>
      <c r="C18" s="1">
        <v>1</v>
      </c>
      <c r="D18" s="1">
        <v>1</v>
      </c>
      <c r="E18" s="1">
        <v>0</v>
      </c>
      <c r="F18" s="1">
        <v>1</v>
      </c>
      <c r="G18" s="1">
        <v>1</v>
      </c>
      <c r="H18" s="1">
        <v>1</v>
      </c>
      <c r="I18" s="1">
        <v>1</v>
      </c>
      <c r="J18" s="1">
        <v>0</v>
      </c>
      <c r="K18" s="1">
        <v>0</v>
      </c>
      <c r="L18" s="1">
        <v>0</v>
      </c>
      <c r="M18" s="1">
        <v>0</v>
      </c>
      <c r="N18" s="1">
        <v>1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f t="shared" si="0"/>
        <v>4</v>
      </c>
    </row>
    <row r="19" spans="1:22" x14ac:dyDescent="0.25">
      <c r="A19" s="1">
        <v>912</v>
      </c>
      <c r="B19" s="1">
        <v>0</v>
      </c>
      <c r="C19" s="1">
        <v>1</v>
      </c>
      <c r="D19" s="1">
        <v>1</v>
      </c>
      <c r="E19" s="1">
        <v>0</v>
      </c>
      <c r="F19" s="1">
        <v>1</v>
      </c>
      <c r="G19" s="1">
        <v>1</v>
      </c>
      <c r="H19" s="1">
        <v>1</v>
      </c>
      <c r="I19" s="1">
        <v>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1</v>
      </c>
      <c r="Q19" s="1">
        <v>1</v>
      </c>
      <c r="R19" s="1">
        <v>0</v>
      </c>
      <c r="S19" s="1">
        <v>1</v>
      </c>
      <c r="T19" s="1">
        <v>0</v>
      </c>
      <c r="U19" s="1">
        <v>0</v>
      </c>
      <c r="V19" s="1">
        <f t="shared" si="0"/>
        <v>5</v>
      </c>
    </row>
    <row r="20" spans="1:22" x14ac:dyDescent="0.25">
      <c r="A20" s="1">
        <v>914</v>
      </c>
      <c r="B20" s="1">
        <v>0</v>
      </c>
      <c r="C20" s="1">
        <v>1</v>
      </c>
      <c r="D20" s="1">
        <v>0</v>
      </c>
      <c r="E20" s="1">
        <v>0</v>
      </c>
      <c r="F20" s="1">
        <v>1</v>
      </c>
      <c r="G20" s="1">
        <v>1</v>
      </c>
      <c r="H20" s="1">
        <v>1</v>
      </c>
      <c r="I20" s="1">
        <v>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1</v>
      </c>
      <c r="P20" s="1">
        <v>0</v>
      </c>
      <c r="Q20" s="1">
        <v>0</v>
      </c>
      <c r="R20" s="1">
        <v>0</v>
      </c>
      <c r="S20" s="1">
        <v>1</v>
      </c>
      <c r="T20" s="1">
        <v>0</v>
      </c>
      <c r="U20" s="1">
        <v>0</v>
      </c>
      <c r="V20" s="1">
        <f t="shared" si="0"/>
        <v>3.5</v>
      </c>
    </row>
    <row r="21" spans="1:22" x14ac:dyDescent="0.25">
      <c r="A21" s="1">
        <v>916</v>
      </c>
      <c r="B21" s="1">
        <v>0</v>
      </c>
      <c r="C21" s="1">
        <v>0</v>
      </c>
      <c r="D21" s="1">
        <v>0</v>
      </c>
      <c r="E21" s="1">
        <v>1</v>
      </c>
      <c r="F21" s="1">
        <v>0</v>
      </c>
      <c r="G21" s="1">
        <v>0</v>
      </c>
      <c r="H21" s="1">
        <v>1</v>
      </c>
      <c r="I21" s="1">
        <v>1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1</v>
      </c>
      <c r="P21" s="1">
        <v>1</v>
      </c>
      <c r="Q21" s="1">
        <v>1</v>
      </c>
      <c r="R21" s="1">
        <v>1</v>
      </c>
      <c r="S21" s="1">
        <v>0</v>
      </c>
      <c r="T21" s="1">
        <v>0</v>
      </c>
      <c r="U21" s="1">
        <v>0</v>
      </c>
      <c r="V21" s="1">
        <f t="shared" si="0"/>
        <v>4</v>
      </c>
    </row>
    <row r="22" spans="1:22" x14ac:dyDescent="0.25">
      <c r="A22" s="1">
        <v>921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1</v>
      </c>
      <c r="I22" s="1">
        <v>1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f t="shared" si="0"/>
        <v>1</v>
      </c>
    </row>
    <row r="23" spans="1:22" x14ac:dyDescent="0.25">
      <c r="V23" s="1"/>
    </row>
    <row r="24" spans="1:22" x14ac:dyDescent="0.25">
      <c r="V24" s="1"/>
    </row>
    <row r="25" spans="1:22" x14ac:dyDescent="0.25">
      <c r="V25" s="1"/>
    </row>
    <row r="26" spans="1:22" x14ac:dyDescent="0.25">
      <c r="V26" s="1"/>
    </row>
    <row r="27" spans="1:22" x14ac:dyDescent="0.25">
      <c r="V27" s="1"/>
    </row>
    <row r="28" spans="1:22" x14ac:dyDescent="0.25">
      <c r="V28" s="1"/>
    </row>
    <row r="29" spans="1:22" x14ac:dyDescent="0.25">
      <c r="V29" s="1"/>
    </row>
    <row r="30" spans="1:22" x14ac:dyDescent="0.25">
      <c r="V30" s="1"/>
    </row>
    <row r="31" spans="1:22" x14ac:dyDescent="0.25">
      <c r="V31" s="1"/>
    </row>
    <row r="32" spans="1:22" x14ac:dyDescent="0.25">
      <c r="V32" s="1"/>
    </row>
    <row r="33" spans="22:22" x14ac:dyDescent="0.25">
      <c r="V33" s="1"/>
    </row>
    <row r="34" spans="22:22" x14ac:dyDescent="0.25">
      <c r="V34" s="1"/>
    </row>
    <row r="35" spans="22:22" x14ac:dyDescent="0.25">
      <c r="V35" s="1"/>
    </row>
    <row r="36" spans="22:22" x14ac:dyDescent="0.25">
      <c r="V36" s="1"/>
    </row>
    <row r="37" spans="22:22" x14ac:dyDescent="0.25">
      <c r="V37" s="1"/>
    </row>
    <row r="38" spans="22:22" x14ac:dyDescent="0.25">
      <c r="V38" s="1"/>
    </row>
    <row r="39" spans="22:22" x14ac:dyDescent="0.25">
      <c r="V39" s="1"/>
    </row>
    <row r="40" spans="22:22" x14ac:dyDescent="0.25">
      <c r="V40" s="1"/>
    </row>
    <row r="41" spans="22:22" x14ac:dyDescent="0.25">
      <c r="V41" s="1"/>
    </row>
    <row r="42" spans="22:22" x14ac:dyDescent="0.25">
      <c r="V42" s="1"/>
    </row>
    <row r="43" spans="22:22" x14ac:dyDescent="0.25">
      <c r="V43" s="1"/>
    </row>
    <row r="44" spans="22:22" x14ac:dyDescent="0.25">
      <c r="V44" s="1"/>
    </row>
  </sheetData>
  <mergeCells count="3">
    <mergeCell ref="A1:A2"/>
    <mergeCell ref="B1:U1"/>
    <mergeCell ref="V1:V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workbookViewId="0">
      <selection activeCell="B25" sqref="B25"/>
    </sheetView>
  </sheetViews>
  <sheetFormatPr defaultRowHeight="15" x14ac:dyDescent="0.25"/>
  <cols>
    <col min="1" max="1" width="9.140625" style="1"/>
    <col min="2" max="21" width="6.7109375" style="1" customWidth="1"/>
    <col min="22" max="22" width="6.7109375" customWidth="1"/>
  </cols>
  <sheetData>
    <row r="1" spans="1:22" x14ac:dyDescent="0.25">
      <c r="A1" s="28" t="s">
        <v>170</v>
      </c>
      <c r="B1" s="19" t="s">
        <v>169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34" t="s">
        <v>7</v>
      </c>
    </row>
    <row r="2" spans="1:22" ht="18.75" x14ac:dyDescent="0.3">
      <c r="A2" s="29"/>
      <c r="B2" s="12">
        <v>1</v>
      </c>
      <c r="C2" s="12">
        <v>2</v>
      </c>
      <c r="D2" s="12">
        <v>3</v>
      </c>
      <c r="E2" s="12">
        <v>4</v>
      </c>
      <c r="F2" s="12">
        <v>5</v>
      </c>
      <c r="G2" s="12">
        <v>6</v>
      </c>
      <c r="H2" s="12">
        <v>7</v>
      </c>
      <c r="I2" s="12">
        <v>8</v>
      </c>
      <c r="J2" s="12">
        <v>9</v>
      </c>
      <c r="K2" s="12">
        <v>10</v>
      </c>
      <c r="L2" s="12">
        <v>11</v>
      </c>
      <c r="M2" s="12">
        <v>12</v>
      </c>
      <c r="N2" s="12">
        <v>13</v>
      </c>
      <c r="O2" s="12">
        <v>14</v>
      </c>
      <c r="P2" s="12">
        <v>15</v>
      </c>
      <c r="Q2" s="12">
        <v>16</v>
      </c>
      <c r="R2" s="12">
        <v>17</v>
      </c>
      <c r="S2" s="12">
        <v>18</v>
      </c>
      <c r="T2" s="12">
        <v>19</v>
      </c>
      <c r="U2" s="12">
        <v>20</v>
      </c>
      <c r="V2" s="34"/>
    </row>
    <row r="3" spans="1:22" x14ac:dyDescent="0.25">
      <c r="A3" s="10">
        <v>1004</v>
      </c>
      <c r="B3" s="10">
        <v>1</v>
      </c>
      <c r="C3" s="10">
        <v>0</v>
      </c>
      <c r="D3" s="10">
        <v>0</v>
      </c>
      <c r="E3" s="10">
        <v>0</v>
      </c>
      <c r="F3" s="10">
        <v>1</v>
      </c>
      <c r="G3" s="10">
        <v>1</v>
      </c>
      <c r="H3" s="10">
        <v>1</v>
      </c>
      <c r="I3" s="10">
        <v>1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1</v>
      </c>
      <c r="P3" s="10">
        <v>0</v>
      </c>
      <c r="Q3" s="10">
        <v>1</v>
      </c>
      <c r="R3" s="10">
        <v>0</v>
      </c>
      <c r="S3" s="10">
        <v>0</v>
      </c>
      <c r="T3" s="10">
        <v>0</v>
      </c>
      <c r="U3" s="10">
        <v>0</v>
      </c>
      <c r="V3" s="1">
        <f t="shared" ref="V3:V24" si="0">B3*1+0.5*SUM(C3:L3)+0.5*M3+1*N3+0.5*O3+P3+0.5*SUM(Q3:S3)+T3+0.5*SUM(U3:U3)</f>
        <v>4</v>
      </c>
    </row>
    <row r="4" spans="1:22" x14ac:dyDescent="0.25">
      <c r="A4" s="10">
        <v>1006</v>
      </c>
      <c r="B4" s="10">
        <v>1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1</v>
      </c>
      <c r="I4" s="10">
        <v>1</v>
      </c>
      <c r="J4" s="10">
        <v>0</v>
      </c>
      <c r="K4" s="10">
        <v>1</v>
      </c>
      <c r="L4" s="10">
        <v>0</v>
      </c>
      <c r="M4" s="10">
        <v>0</v>
      </c>
      <c r="N4" s="10">
        <v>0</v>
      </c>
      <c r="O4" s="10">
        <v>1</v>
      </c>
      <c r="P4" s="10">
        <v>1</v>
      </c>
      <c r="Q4" s="10">
        <v>1</v>
      </c>
      <c r="R4" s="10">
        <v>1</v>
      </c>
      <c r="S4" s="10">
        <v>1</v>
      </c>
      <c r="T4" s="10">
        <v>1</v>
      </c>
      <c r="U4" s="10">
        <v>0</v>
      </c>
      <c r="V4" s="1">
        <f t="shared" si="0"/>
        <v>6.5</v>
      </c>
    </row>
    <row r="5" spans="1:22" x14ac:dyDescent="0.25">
      <c r="A5" s="10">
        <v>1021</v>
      </c>
      <c r="B5" s="10">
        <v>1</v>
      </c>
      <c r="C5" s="10">
        <v>1</v>
      </c>
      <c r="D5" s="10">
        <v>0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  <c r="J5" s="10">
        <v>0</v>
      </c>
      <c r="K5" s="10">
        <v>1</v>
      </c>
      <c r="L5" s="10">
        <v>0</v>
      </c>
      <c r="M5" s="10">
        <v>0</v>
      </c>
      <c r="N5" s="10">
        <v>0</v>
      </c>
      <c r="O5" s="10">
        <v>1</v>
      </c>
      <c r="P5" s="10">
        <v>1</v>
      </c>
      <c r="Q5" s="10">
        <v>1</v>
      </c>
      <c r="R5" s="10">
        <v>1</v>
      </c>
      <c r="S5" s="10">
        <v>1</v>
      </c>
      <c r="T5" s="10">
        <v>1</v>
      </c>
      <c r="U5" s="10">
        <v>1</v>
      </c>
      <c r="V5" s="1">
        <f t="shared" si="0"/>
        <v>9</v>
      </c>
    </row>
    <row r="6" spans="1:22" x14ac:dyDescent="0.25">
      <c r="A6" s="10">
        <v>1023</v>
      </c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0</v>
      </c>
      <c r="M6" s="10">
        <v>1</v>
      </c>
      <c r="N6" s="10">
        <v>0</v>
      </c>
      <c r="O6" s="10">
        <v>1</v>
      </c>
      <c r="P6" s="10">
        <v>0</v>
      </c>
      <c r="Q6" s="10">
        <v>1</v>
      </c>
      <c r="R6" s="10">
        <v>1</v>
      </c>
      <c r="S6" s="10">
        <v>1</v>
      </c>
      <c r="T6" s="10">
        <v>0</v>
      </c>
      <c r="U6" s="10">
        <v>0</v>
      </c>
      <c r="V6" s="1">
        <f t="shared" si="0"/>
        <v>8</v>
      </c>
    </row>
    <row r="7" spans="1:22" x14ac:dyDescent="0.25">
      <c r="A7" s="10">
        <v>1025</v>
      </c>
      <c r="B7" s="10">
        <v>1</v>
      </c>
      <c r="C7" s="10">
        <v>1</v>
      </c>
      <c r="D7" s="10">
        <v>1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  <c r="J7" s="10">
        <v>0</v>
      </c>
      <c r="K7" s="10">
        <v>1</v>
      </c>
      <c r="L7" s="10">
        <v>0</v>
      </c>
      <c r="M7" s="10">
        <v>0</v>
      </c>
      <c r="N7" s="10">
        <v>0</v>
      </c>
      <c r="O7" s="10">
        <v>1</v>
      </c>
      <c r="P7" s="10">
        <v>1</v>
      </c>
      <c r="Q7" s="10">
        <v>1</v>
      </c>
      <c r="R7" s="10">
        <v>1</v>
      </c>
      <c r="S7" s="10">
        <v>1</v>
      </c>
      <c r="T7" s="10">
        <v>1</v>
      </c>
      <c r="U7" s="10">
        <v>1</v>
      </c>
      <c r="V7" s="1">
        <f t="shared" si="0"/>
        <v>9.5</v>
      </c>
    </row>
    <row r="8" spans="1:22" x14ac:dyDescent="0.25">
      <c r="A8" s="10">
        <v>1008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1</v>
      </c>
      <c r="H8" s="10">
        <v>1</v>
      </c>
      <c r="I8" s="10">
        <v>1</v>
      </c>
      <c r="J8" s="10">
        <v>1</v>
      </c>
      <c r="K8" s="10">
        <v>0</v>
      </c>
      <c r="L8" s="10">
        <v>0</v>
      </c>
      <c r="M8" s="10">
        <v>0</v>
      </c>
      <c r="N8" s="10">
        <v>0</v>
      </c>
      <c r="O8" s="10">
        <v>1</v>
      </c>
      <c r="P8" s="10">
        <v>1</v>
      </c>
      <c r="Q8" s="10">
        <v>0</v>
      </c>
      <c r="R8" s="10">
        <v>0</v>
      </c>
      <c r="S8" s="10">
        <v>1</v>
      </c>
      <c r="T8" s="10">
        <v>0</v>
      </c>
      <c r="U8" s="10">
        <v>0</v>
      </c>
      <c r="V8" s="1">
        <f t="shared" si="0"/>
        <v>4</v>
      </c>
    </row>
    <row r="9" spans="1:22" x14ac:dyDescent="0.25">
      <c r="A9" s="10">
        <v>1018</v>
      </c>
      <c r="B9" s="10">
        <v>1</v>
      </c>
      <c r="C9" s="10">
        <v>1</v>
      </c>
      <c r="D9" s="10">
        <v>0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1</v>
      </c>
      <c r="Q9" s="10">
        <v>1</v>
      </c>
      <c r="R9" s="10">
        <v>0</v>
      </c>
      <c r="S9" s="10">
        <v>0</v>
      </c>
      <c r="T9" s="10">
        <v>0</v>
      </c>
      <c r="U9" s="10">
        <v>0</v>
      </c>
      <c r="V9" s="1">
        <f t="shared" si="0"/>
        <v>5.5</v>
      </c>
    </row>
    <row r="10" spans="1:22" s="15" customFormat="1" x14ac:dyDescent="0.25">
      <c r="A10" s="14">
        <v>1032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>
        <f t="shared" si="0"/>
        <v>0</v>
      </c>
    </row>
    <row r="11" spans="1:22" x14ac:dyDescent="0.25">
      <c r="A11" s="10">
        <v>1030</v>
      </c>
      <c r="B11" s="10">
        <v>0</v>
      </c>
      <c r="C11" s="10">
        <v>0</v>
      </c>
      <c r="D11" s="10">
        <v>1</v>
      </c>
      <c r="E11" s="10">
        <v>1</v>
      </c>
      <c r="F11" s="10">
        <v>1</v>
      </c>
      <c r="G11" s="10">
        <v>0</v>
      </c>
      <c r="H11" s="10">
        <v>1</v>
      </c>
      <c r="I11" s="10">
        <v>1</v>
      </c>
      <c r="J11" s="10">
        <v>1</v>
      </c>
      <c r="K11" s="10">
        <v>0</v>
      </c>
      <c r="L11" s="10">
        <v>1</v>
      </c>
      <c r="M11" s="10">
        <v>0</v>
      </c>
      <c r="N11" s="10">
        <v>0</v>
      </c>
      <c r="O11" s="10">
        <v>1</v>
      </c>
      <c r="P11" s="10">
        <v>1</v>
      </c>
      <c r="Q11" s="10">
        <v>1</v>
      </c>
      <c r="R11" s="10">
        <v>1</v>
      </c>
      <c r="S11" s="10">
        <v>1</v>
      </c>
      <c r="T11" s="10">
        <v>0</v>
      </c>
      <c r="U11" s="10">
        <v>0</v>
      </c>
      <c r="V11" s="1">
        <f t="shared" si="0"/>
        <v>6.5</v>
      </c>
    </row>
    <row r="12" spans="1:22" x14ac:dyDescent="0.25">
      <c r="A12" s="10">
        <v>1019</v>
      </c>
      <c r="B12" s="10">
        <v>1</v>
      </c>
      <c r="C12" s="10">
        <v>0</v>
      </c>
      <c r="D12" s="10">
        <v>1</v>
      </c>
      <c r="E12" s="10">
        <v>0</v>
      </c>
      <c r="F12" s="10">
        <v>1</v>
      </c>
      <c r="G12" s="10">
        <v>1</v>
      </c>
      <c r="H12" s="10">
        <v>1</v>
      </c>
      <c r="I12" s="10">
        <v>1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1</v>
      </c>
      <c r="P12" s="10">
        <v>0</v>
      </c>
      <c r="Q12" s="10">
        <v>1</v>
      </c>
      <c r="R12" s="10">
        <v>1</v>
      </c>
      <c r="S12" s="10">
        <v>0</v>
      </c>
      <c r="T12" s="10">
        <v>0</v>
      </c>
      <c r="U12" s="10">
        <v>0</v>
      </c>
      <c r="V12" s="1">
        <f t="shared" si="0"/>
        <v>5</v>
      </c>
    </row>
    <row r="13" spans="1:22" x14ac:dyDescent="0.25">
      <c r="A13" s="10">
        <v>1014</v>
      </c>
      <c r="B13" s="10">
        <v>0</v>
      </c>
      <c r="C13" s="10">
        <v>0</v>
      </c>
      <c r="D13" s="10">
        <v>1</v>
      </c>
      <c r="E13" s="10">
        <v>1</v>
      </c>
      <c r="F13" s="10">
        <v>1</v>
      </c>
      <c r="G13" s="10">
        <v>0</v>
      </c>
      <c r="H13" s="10">
        <v>1</v>
      </c>
      <c r="I13" s="10">
        <v>1</v>
      </c>
      <c r="J13" s="10">
        <v>0</v>
      </c>
      <c r="K13" s="10">
        <v>1</v>
      </c>
      <c r="L13" s="10">
        <v>1</v>
      </c>
      <c r="M13" s="10">
        <v>0</v>
      </c>
      <c r="N13" s="10">
        <v>0</v>
      </c>
      <c r="O13" s="10">
        <v>1</v>
      </c>
      <c r="P13" s="10">
        <v>0</v>
      </c>
      <c r="Q13" s="10">
        <v>1</v>
      </c>
      <c r="R13" s="10">
        <v>0</v>
      </c>
      <c r="S13" s="10">
        <v>1</v>
      </c>
      <c r="T13" s="10">
        <v>0</v>
      </c>
      <c r="U13" s="10">
        <v>0</v>
      </c>
      <c r="V13" s="1">
        <f t="shared" si="0"/>
        <v>5</v>
      </c>
    </row>
    <row r="14" spans="1:22" x14ac:dyDescent="0.25">
      <c r="A14" s="10">
        <v>1011</v>
      </c>
      <c r="B14" s="10">
        <v>0</v>
      </c>
      <c r="C14" s="10">
        <v>0</v>
      </c>
      <c r="D14" s="10">
        <v>1</v>
      </c>
      <c r="E14" s="10">
        <v>1</v>
      </c>
      <c r="F14" s="10">
        <v>0</v>
      </c>
      <c r="G14" s="10">
        <v>0</v>
      </c>
      <c r="H14" s="10">
        <v>1</v>
      </c>
      <c r="I14" s="10">
        <v>1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">
        <f t="shared" si="0"/>
        <v>2</v>
      </c>
    </row>
    <row r="15" spans="1:22" x14ac:dyDescent="0.25">
      <c r="A15" s="10">
        <v>1028</v>
      </c>
      <c r="B15" s="10">
        <v>0</v>
      </c>
      <c r="C15" s="10">
        <v>1</v>
      </c>
      <c r="D15" s="10">
        <v>1</v>
      </c>
      <c r="E15" s="10">
        <v>1</v>
      </c>
      <c r="F15" s="10">
        <v>0</v>
      </c>
      <c r="G15" s="10">
        <v>1</v>
      </c>
      <c r="H15" s="10">
        <v>1</v>
      </c>
      <c r="I15" s="10">
        <v>1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1</v>
      </c>
      <c r="P15" s="10">
        <v>0</v>
      </c>
      <c r="Q15" s="10">
        <v>1</v>
      </c>
      <c r="R15" s="10">
        <v>1</v>
      </c>
      <c r="S15" s="10">
        <v>0</v>
      </c>
      <c r="T15" s="10">
        <v>0</v>
      </c>
      <c r="U15" s="10">
        <v>0</v>
      </c>
      <c r="V15" s="1">
        <f t="shared" si="0"/>
        <v>4.5</v>
      </c>
    </row>
    <row r="16" spans="1:22" x14ac:dyDescent="0.25">
      <c r="A16" s="10">
        <v>1005</v>
      </c>
      <c r="B16" s="10">
        <v>0</v>
      </c>
      <c r="C16" s="10">
        <v>0</v>
      </c>
      <c r="D16" s="10">
        <v>1</v>
      </c>
      <c r="E16" s="10">
        <v>1</v>
      </c>
      <c r="F16" s="10">
        <v>0</v>
      </c>
      <c r="G16" s="10">
        <v>0</v>
      </c>
      <c r="H16" s="10">
        <v>1</v>
      </c>
      <c r="I16" s="10">
        <v>1</v>
      </c>
      <c r="J16" s="10">
        <v>1</v>
      </c>
      <c r="K16" s="10">
        <v>0</v>
      </c>
      <c r="L16" s="10">
        <v>0</v>
      </c>
      <c r="M16" s="10">
        <v>0</v>
      </c>
      <c r="N16" s="10">
        <v>1</v>
      </c>
      <c r="O16" s="10">
        <v>1</v>
      </c>
      <c r="P16" s="10">
        <v>1</v>
      </c>
      <c r="Q16" s="10">
        <v>1</v>
      </c>
      <c r="R16" s="10">
        <v>1</v>
      </c>
      <c r="S16" s="10">
        <v>0</v>
      </c>
      <c r="T16" s="10">
        <v>1</v>
      </c>
      <c r="U16" s="10">
        <v>1</v>
      </c>
      <c r="V16" s="1">
        <f t="shared" si="0"/>
        <v>7.5</v>
      </c>
    </row>
    <row r="17" spans="1:22" x14ac:dyDescent="0.25">
      <c r="A17" s="10">
        <v>1009</v>
      </c>
      <c r="B17" s="10">
        <v>0</v>
      </c>
      <c r="C17" s="10">
        <v>1</v>
      </c>
      <c r="D17" s="10">
        <v>1</v>
      </c>
      <c r="E17" s="10">
        <v>0</v>
      </c>
      <c r="F17" s="10">
        <v>1</v>
      </c>
      <c r="G17" s="10">
        <v>1</v>
      </c>
      <c r="H17" s="10">
        <v>1</v>
      </c>
      <c r="I17" s="10">
        <v>1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1</v>
      </c>
      <c r="P17" s="10">
        <v>0</v>
      </c>
      <c r="Q17" s="10">
        <v>1</v>
      </c>
      <c r="R17" s="10">
        <v>0</v>
      </c>
      <c r="S17" s="10">
        <v>0</v>
      </c>
      <c r="T17" s="10">
        <v>0</v>
      </c>
      <c r="U17" s="10">
        <v>0</v>
      </c>
      <c r="V17" s="1">
        <f t="shared" si="0"/>
        <v>4</v>
      </c>
    </row>
    <row r="18" spans="1:22" x14ac:dyDescent="0.25">
      <c r="A18" s="10">
        <v>1003</v>
      </c>
      <c r="B18" s="10">
        <v>0</v>
      </c>
      <c r="C18" s="10">
        <v>0</v>
      </c>
      <c r="D18" s="10">
        <v>0</v>
      </c>
      <c r="E18" s="10">
        <v>1</v>
      </c>
      <c r="F18" s="10">
        <v>0</v>
      </c>
      <c r="G18" s="10">
        <v>0</v>
      </c>
      <c r="H18" s="10">
        <v>1</v>
      </c>
      <c r="I18" s="10">
        <v>1</v>
      </c>
      <c r="J18" s="10">
        <v>0</v>
      </c>
      <c r="K18" s="10">
        <v>1</v>
      </c>
      <c r="L18" s="10">
        <v>1</v>
      </c>
      <c r="M18" s="10">
        <v>0</v>
      </c>
      <c r="N18" s="10">
        <v>0</v>
      </c>
      <c r="O18" s="10">
        <v>1</v>
      </c>
      <c r="P18" s="10">
        <v>0</v>
      </c>
      <c r="Q18" s="10">
        <v>1</v>
      </c>
      <c r="R18" s="10">
        <v>1</v>
      </c>
      <c r="S18" s="10">
        <v>1</v>
      </c>
      <c r="T18" s="10">
        <v>1</v>
      </c>
      <c r="U18" s="10">
        <v>1</v>
      </c>
      <c r="V18" s="1">
        <f t="shared" si="0"/>
        <v>6</v>
      </c>
    </row>
    <row r="19" spans="1:22" x14ac:dyDescent="0.25">
      <c r="A19" s="10">
        <v>1007</v>
      </c>
      <c r="B19" s="10">
        <v>0</v>
      </c>
      <c r="C19" s="10">
        <v>1</v>
      </c>
      <c r="D19" s="10">
        <v>1</v>
      </c>
      <c r="E19" s="10">
        <v>0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10">
        <v>1</v>
      </c>
      <c r="L19" s="10">
        <v>0</v>
      </c>
      <c r="M19" s="10">
        <v>1</v>
      </c>
      <c r="N19" s="10">
        <v>0</v>
      </c>
      <c r="O19" s="10">
        <v>1</v>
      </c>
      <c r="P19" s="10">
        <v>0</v>
      </c>
      <c r="Q19" s="10">
        <v>1</v>
      </c>
      <c r="R19" s="10">
        <v>1</v>
      </c>
      <c r="S19" s="10">
        <v>0</v>
      </c>
      <c r="T19" s="10">
        <v>1</v>
      </c>
      <c r="U19" s="10">
        <v>0</v>
      </c>
      <c r="V19" s="1">
        <f t="shared" si="0"/>
        <v>7</v>
      </c>
    </row>
    <row r="20" spans="1:22" x14ac:dyDescent="0.25">
      <c r="A20" s="10">
        <v>1012</v>
      </c>
      <c r="B20" s="10">
        <v>1</v>
      </c>
      <c r="C20" s="10">
        <v>1</v>
      </c>
      <c r="D20" s="10">
        <v>1</v>
      </c>
      <c r="E20" s="10">
        <v>0</v>
      </c>
      <c r="F20" s="10">
        <v>1</v>
      </c>
      <c r="G20" s="10">
        <v>1</v>
      </c>
      <c r="H20" s="10">
        <v>1</v>
      </c>
      <c r="I20" s="10">
        <v>1</v>
      </c>
      <c r="J20" s="10">
        <v>1</v>
      </c>
      <c r="K20" s="10">
        <v>0</v>
      </c>
      <c r="L20" s="10">
        <v>0</v>
      </c>
      <c r="M20" s="10">
        <v>0</v>
      </c>
      <c r="N20" s="10">
        <v>1</v>
      </c>
      <c r="O20" s="10">
        <v>0</v>
      </c>
      <c r="P20" s="10">
        <v>0</v>
      </c>
      <c r="Q20" s="10">
        <v>1</v>
      </c>
      <c r="R20" s="10">
        <v>1</v>
      </c>
      <c r="S20" s="10">
        <v>1</v>
      </c>
      <c r="T20" s="10">
        <v>1</v>
      </c>
      <c r="U20" s="10">
        <v>1</v>
      </c>
      <c r="V20" s="1">
        <f t="shared" si="0"/>
        <v>8.5</v>
      </c>
    </row>
    <row r="21" spans="1:22" x14ac:dyDescent="0.25">
      <c r="A21" s="9">
        <v>1016</v>
      </c>
      <c r="B21" s="10">
        <v>1</v>
      </c>
      <c r="C21" s="10">
        <v>0</v>
      </c>
      <c r="D21" s="10">
        <v>1</v>
      </c>
      <c r="E21" s="10">
        <v>1</v>
      </c>
      <c r="F21" s="10">
        <v>1</v>
      </c>
      <c r="G21" s="10">
        <v>0</v>
      </c>
      <c r="H21" s="10">
        <v>1</v>
      </c>
      <c r="I21" s="10">
        <v>1</v>
      </c>
      <c r="J21" s="10">
        <v>0</v>
      </c>
      <c r="K21" s="10">
        <v>0</v>
      </c>
      <c r="L21" s="10">
        <v>1</v>
      </c>
      <c r="M21" s="10">
        <v>0</v>
      </c>
      <c r="N21" s="10">
        <v>0</v>
      </c>
      <c r="O21" s="10">
        <v>1</v>
      </c>
      <c r="P21" s="10">
        <v>1</v>
      </c>
      <c r="Q21" s="10">
        <v>1</v>
      </c>
      <c r="R21" s="10">
        <v>1</v>
      </c>
      <c r="S21" s="10">
        <v>1</v>
      </c>
      <c r="T21" s="10">
        <v>0</v>
      </c>
      <c r="U21" s="10">
        <v>1</v>
      </c>
      <c r="V21" s="1">
        <f t="shared" si="0"/>
        <v>7.5</v>
      </c>
    </row>
    <row r="22" spans="1:22" x14ac:dyDescent="0.25">
      <c r="A22" s="1">
        <v>1010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1</v>
      </c>
      <c r="I22" s="10">
        <v>1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1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">
        <f t="shared" si="0"/>
        <v>1.5</v>
      </c>
    </row>
    <row r="23" spans="1:22" x14ac:dyDescent="0.25">
      <c r="A23" s="9">
        <v>1002</v>
      </c>
      <c r="B23" s="1">
        <v>0</v>
      </c>
      <c r="C23" s="1">
        <v>0</v>
      </c>
      <c r="D23" s="1">
        <v>1</v>
      </c>
      <c r="E23" s="1">
        <v>0</v>
      </c>
      <c r="F23" s="1">
        <v>1</v>
      </c>
      <c r="G23" s="1">
        <v>1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1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f t="shared" si="0"/>
        <v>2</v>
      </c>
    </row>
    <row r="24" spans="1:22" x14ac:dyDescent="0.25">
      <c r="A24" s="9">
        <v>1001</v>
      </c>
      <c r="B24" s="1">
        <v>0</v>
      </c>
      <c r="C24" s="1">
        <v>0</v>
      </c>
      <c r="D24" s="1">
        <v>1</v>
      </c>
      <c r="E24" s="1">
        <v>1</v>
      </c>
      <c r="F24" s="1">
        <v>0</v>
      </c>
      <c r="G24" s="1">
        <v>0</v>
      </c>
      <c r="H24" s="1">
        <v>1</v>
      </c>
      <c r="I24" s="1">
        <v>1</v>
      </c>
      <c r="J24" s="1">
        <v>0</v>
      </c>
      <c r="K24" s="1">
        <v>1</v>
      </c>
      <c r="L24" s="1">
        <v>1</v>
      </c>
      <c r="M24" s="1">
        <v>0</v>
      </c>
      <c r="N24" s="1">
        <v>0</v>
      </c>
      <c r="O24" s="1">
        <v>1</v>
      </c>
      <c r="P24" s="1">
        <v>0</v>
      </c>
      <c r="Q24" s="1">
        <v>1</v>
      </c>
      <c r="R24" s="1">
        <v>1</v>
      </c>
      <c r="S24" s="1">
        <v>1</v>
      </c>
      <c r="T24" s="1">
        <v>0</v>
      </c>
      <c r="U24" s="1">
        <v>0</v>
      </c>
      <c r="V24" s="1">
        <f t="shared" si="0"/>
        <v>5</v>
      </c>
    </row>
    <row r="25" spans="1:22" x14ac:dyDescent="0.25">
      <c r="V25" s="1"/>
    </row>
    <row r="26" spans="1:22" x14ac:dyDescent="0.25">
      <c r="V26" s="1"/>
    </row>
    <row r="27" spans="1:22" x14ac:dyDescent="0.25">
      <c r="V27" s="1"/>
    </row>
    <row r="28" spans="1:22" x14ac:dyDescent="0.25">
      <c r="V28" s="1"/>
    </row>
    <row r="29" spans="1:22" x14ac:dyDescent="0.25">
      <c r="V29" s="1"/>
    </row>
    <row r="30" spans="1:22" x14ac:dyDescent="0.25">
      <c r="V30" s="1"/>
    </row>
    <row r="31" spans="1:22" x14ac:dyDescent="0.25">
      <c r="V31" s="1"/>
    </row>
    <row r="32" spans="1:22" x14ac:dyDescent="0.25">
      <c r="V32" s="1"/>
    </row>
    <row r="33" spans="22:22" x14ac:dyDescent="0.25">
      <c r="V33" s="1"/>
    </row>
    <row r="34" spans="22:22" x14ac:dyDescent="0.25">
      <c r="V34" s="1"/>
    </row>
    <row r="35" spans="22:22" x14ac:dyDescent="0.25">
      <c r="V35" s="1"/>
    </row>
    <row r="36" spans="22:22" x14ac:dyDescent="0.25">
      <c r="V36" s="1"/>
    </row>
    <row r="37" spans="22:22" x14ac:dyDescent="0.25">
      <c r="V37" s="1"/>
    </row>
    <row r="38" spans="22:22" x14ac:dyDescent="0.25">
      <c r="V38" s="1"/>
    </row>
    <row r="39" spans="22:22" x14ac:dyDescent="0.25">
      <c r="V39" s="1"/>
    </row>
    <row r="40" spans="22:22" x14ac:dyDescent="0.25">
      <c r="V40" s="1"/>
    </row>
    <row r="41" spans="22:22" x14ac:dyDescent="0.25">
      <c r="V41" s="1"/>
    </row>
    <row r="42" spans="22:22" x14ac:dyDescent="0.25">
      <c r="V42" s="1"/>
    </row>
    <row r="43" spans="22:22" x14ac:dyDescent="0.25">
      <c r="V43" s="1"/>
    </row>
    <row r="44" spans="22:22" x14ac:dyDescent="0.25">
      <c r="V44" s="1"/>
    </row>
  </sheetData>
  <mergeCells count="3">
    <mergeCell ref="A1:A2"/>
    <mergeCell ref="B1:U1"/>
    <mergeCell ref="V1:V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7</vt:lpstr>
      <vt:lpstr>8</vt:lpstr>
      <vt:lpstr>9</vt:lpstr>
      <vt:lpstr>10</vt:lpstr>
      <vt:lpstr>11</vt:lpstr>
      <vt:lpstr>Word 7</vt:lpstr>
      <vt:lpstr>Word 8</vt:lpstr>
      <vt:lpstr>Word 9</vt:lpstr>
      <vt:lpstr>Word 10</vt:lpstr>
      <vt:lpstr>Word 11</vt:lpstr>
      <vt:lpstr>Excel 9</vt:lpstr>
      <vt:lpstr>Excel 10</vt:lpstr>
      <vt:lpstr>Excel 11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КОМП</cp:lastModifiedBy>
  <cp:lastPrinted>2019-03-11T07:40:06Z</cp:lastPrinted>
  <dcterms:created xsi:type="dcterms:W3CDTF">2018-02-07T08:39:05Z</dcterms:created>
  <dcterms:modified xsi:type="dcterms:W3CDTF">2019-03-12T10:01:30Z</dcterms:modified>
</cp:coreProperties>
</file>