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Инфобой 2020\"/>
    </mc:Choice>
  </mc:AlternateContent>
  <bookViews>
    <workbookView xWindow="0" yWindow="0" windowWidth="19440" windowHeight="12240" tabRatio="742"/>
  </bookViews>
  <sheets>
    <sheet name="7" sheetId="7" r:id="rId1"/>
    <sheet name="8" sheetId="1" r:id="rId2"/>
    <sheet name="9" sheetId="2" r:id="rId3"/>
    <sheet name="10" sheetId="3" r:id="rId4"/>
    <sheet name="11" sheetId="8" r:id="rId5"/>
    <sheet name="Word 7" sheetId="11" r:id="rId6"/>
    <sheet name="PP 7" sheetId="19" r:id="rId7"/>
    <sheet name="Word 8" sheetId="21" r:id="rId8"/>
    <sheet name="PP 8" sheetId="20" r:id="rId9"/>
    <sheet name="Word 9" sheetId="22" r:id="rId10"/>
    <sheet name="PP 9" sheetId="23" r:id="rId11"/>
    <sheet name="Excel 9" sheetId="13" r:id="rId12"/>
    <sheet name="Word 10" sheetId="26" r:id="rId13"/>
    <sheet name="Excel 10" sheetId="30" r:id="rId14"/>
    <sheet name="PP 10" sheetId="24" r:id="rId15"/>
    <sheet name="Word 11" sheetId="29" r:id="rId16"/>
    <sheet name="PP 11" sheetId="25" r:id="rId17"/>
    <sheet name="Excel 11" sheetId="28" r:id="rId18"/>
    <sheet name="Прог 7" sheetId="32" r:id="rId19"/>
    <sheet name="Прог 8" sheetId="33" r:id="rId20"/>
    <sheet name="Прог 9" sheetId="34" r:id="rId21"/>
    <sheet name="Прог 10" sheetId="35" r:id="rId22"/>
    <sheet name="Прог 11" sheetId="36" r:id="rId23"/>
  </sheets>
  <definedNames>
    <definedName name="_xlnm._FilterDatabase" localSheetId="3" hidden="1">'10'!$D$1:$D$24</definedName>
    <definedName name="_xlnm._FilterDatabase" localSheetId="4" hidden="1">'11'!$D$1:$D$33</definedName>
    <definedName name="_xlnm._FilterDatabase" localSheetId="0" hidden="1">'7'!$D$1:$D$24</definedName>
    <definedName name="_xlnm._FilterDatabase" localSheetId="2" hidden="1">'9'!$D$1:$D$27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6" l="1"/>
  <c r="E3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2" i="35"/>
  <c r="E3" i="35"/>
  <c r="E4" i="35"/>
  <c r="E5" i="35"/>
  <c r="E6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2" i="34"/>
  <c r="E3" i="34"/>
  <c r="E4" i="34"/>
  <c r="E5" i="34"/>
  <c r="E6" i="34"/>
  <c r="E7" i="34"/>
  <c r="E8" i="3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37" i="34"/>
  <c r="E38" i="34"/>
  <c r="E39" i="34"/>
  <c r="E40" i="34"/>
  <c r="E41" i="34"/>
  <c r="D2" i="33"/>
  <c r="D3" i="33"/>
  <c r="D4" i="33"/>
  <c r="D5" i="33"/>
  <c r="D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C2" i="32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H28" i="25" l="1"/>
  <c r="H29" i="25"/>
  <c r="H30" i="25"/>
  <c r="H31" i="25"/>
  <c r="H32" i="25"/>
  <c r="I33" i="30" l="1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I4" i="30"/>
  <c r="I3" i="30"/>
  <c r="H28" i="24"/>
  <c r="H29" i="24"/>
  <c r="H30" i="24"/>
  <c r="H31" i="24"/>
  <c r="H32" i="24"/>
  <c r="H33" i="24"/>
  <c r="AJ32" i="29"/>
  <c r="AJ31" i="29"/>
  <c r="AJ30" i="29"/>
  <c r="AJ29" i="29"/>
  <c r="AJ28" i="29"/>
  <c r="AJ27" i="29"/>
  <c r="AJ26" i="29"/>
  <c r="AJ25" i="29"/>
  <c r="AJ24" i="29"/>
  <c r="AJ23" i="29"/>
  <c r="AJ22" i="29"/>
  <c r="AJ21" i="29"/>
  <c r="AJ20" i="29"/>
  <c r="AJ19" i="29"/>
  <c r="AJ18" i="29"/>
  <c r="AJ17" i="29"/>
  <c r="AJ16" i="29"/>
  <c r="AJ15" i="29"/>
  <c r="AJ14" i="29"/>
  <c r="AJ13" i="29"/>
  <c r="AJ12" i="29"/>
  <c r="AJ11" i="29"/>
  <c r="AJ10" i="29"/>
  <c r="AJ9" i="29"/>
  <c r="AJ8" i="29"/>
  <c r="AJ7" i="29"/>
  <c r="AJ6" i="29"/>
  <c r="AJ5" i="29"/>
  <c r="AJ4" i="29"/>
  <c r="AJ3" i="29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AJ33" i="26"/>
  <c r="AJ32" i="26"/>
  <c r="AJ31" i="26"/>
  <c r="AJ30" i="26"/>
  <c r="AJ29" i="26"/>
  <c r="AJ28" i="26"/>
  <c r="AJ27" i="26"/>
  <c r="AJ26" i="26"/>
  <c r="AJ25" i="26"/>
  <c r="AJ24" i="26"/>
  <c r="AJ23" i="26"/>
  <c r="AJ22" i="26"/>
  <c r="AJ21" i="26"/>
  <c r="AJ20" i="26"/>
  <c r="AJ19" i="26"/>
  <c r="AJ18" i="26"/>
  <c r="AJ17" i="26"/>
  <c r="AJ16" i="26"/>
  <c r="AJ15" i="26"/>
  <c r="AJ14" i="26"/>
  <c r="AJ13" i="26"/>
  <c r="AJ12" i="26"/>
  <c r="AJ11" i="26"/>
  <c r="AJ10" i="26"/>
  <c r="AJ9" i="26"/>
  <c r="AJ8" i="26"/>
  <c r="AJ7" i="26"/>
  <c r="AJ6" i="26"/>
  <c r="AJ5" i="26"/>
  <c r="AJ4" i="26"/>
  <c r="AJ3" i="26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AJ7" i="22" l="1"/>
  <c r="I34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" i="13"/>
  <c r="H33" i="23"/>
  <c r="H34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AJ34" i="22"/>
  <c r="AJ33" i="22"/>
  <c r="AJ32" i="22"/>
  <c r="AJ31" i="22"/>
  <c r="AJ30" i="22"/>
  <c r="AJ29" i="22"/>
  <c r="AJ28" i="22"/>
  <c r="AJ27" i="22"/>
  <c r="AJ26" i="22"/>
  <c r="AJ25" i="22"/>
  <c r="AJ24" i="22"/>
  <c r="AJ23" i="22"/>
  <c r="AJ22" i="22"/>
  <c r="AJ21" i="22"/>
  <c r="AJ20" i="22"/>
  <c r="AJ19" i="22"/>
  <c r="AJ18" i="22"/>
  <c r="AJ17" i="22"/>
  <c r="AJ16" i="22"/>
  <c r="AJ15" i="22"/>
  <c r="AJ14" i="22"/>
  <c r="AJ13" i="22"/>
  <c r="AJ12" i="22"/>
  <c r="AJ11" i="22"/>
  <c r="AJ10" i="22"/>
  <c r="AJ9" i="22"/>
  <c r="AJ8" i="22"/>
  <c r="AJ6" i="22"/>
  <c r="AJ5" i="22"/>
  <c r="AJ4" i="22"/>
  <c r="AJ3" i="22"/>
  <c r="AD4" i="1" l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" i="1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AJ8" i="21"/>
  <c r="H27" i="20"/>
  <c r="H28" i="20"/>
  <c r="H29" i="20"/>
  <c r="H30" i="20"/>
  <c r="H31" i="20"/>
  <c r="H32" i="20"/>
  <c r="AJ4" i="21" l="1"/>
  <c r="AJ5" i="21"/>
  <c r="AJ6" i="21"/>
  <c r="AJ7" i="21"/>
  <c r="AJ9" i="21"/>
  <c r="AJ10" i="21"/>
  <c r="AJ11" i="21"/>
  <c r="AJ12" i="21"/>
  <c r="AJ13" i="21"/>
  <c r="AJ14" i="21"/>
  <c r="AJ15" i="21"/>
  <c r="AJ16" i="21"/>
  <c r="AJ17" i="21"/>
  <c r="AJ18" i="21"/>
  <c r="AJ19" i="21"/>
  <c r="AJ20" i="21"/>
  <c r="AJ21" i="21"/>
  <c r="AJ22" i="21"/>
  <c r="AJ23" i="21"/>
  <c r="AJ24" i="21"/>
  <c r="AJ25" i="21"/>
  <c r="AJ26" i="21"/>
  <c r="AJ27" i="21"/>
  <c r="AJ28" i="21"/>
  <c r="AJ29" i="21"/>
  <c r="AJ30" i="21"/>
  <c r="AJ31" i="21"/>
  <c r="AJ32" i="21"/>
  <c r="AJ3" i="21"/>
  <c r="AE3" i="11"/>
  <c r="AJ165" i="21"/>
  <c r="AJ164" i="21"/>
  <c r="AJ163" i="21"/>
  <c r="AJ162" i="21"/>
  <c r="AJ161" i="21"/>
  <c r="AJ160" i="21"/>
  <c r="AJ159" i="21"/>
  <c r="AJ158" i="21"/>
  <c r="AJ157" i="21"/>
  <c r="AJ156" i="21"/>
  <c r="AJ155" i="21"/>
  <c r="AJ154" i="21"/>
  <c r="AJ153" i="21"/>
  <c r="AJ152" i="21"/>
  <c r="AJ151" i="21"/>
  <c r="AJ150" i="21"/>
  <c r="AJ149" i="21"/>
  <c r="AJ148" i="21"/>
  <c r="AJ147" i="21"/>
  <c r="AJ146" i="21"/>
  <c r="AJ145" i="21"/>
  <c r="AJ144" i="21"/>
  <c r="AJ143" i="21"/>
  <c r="AJ142" i="21"/>
  <c r="AJ141" i="21"/>
  <c r="AJ140" i="21"/>
  <c r="AJ139" i="21"/>
  <c r="AJ138" i="21"/>
  <c r="AJ137" i="21"/>
  <c r="AJ136" i="21"/>
  <c r="AJ135" i="21"/>
  <c r="AJ134" i="21"/>
  <c r="AJ133" i="21"/>
  <c r="AJ132" i="21"/>
  <c r="AJ131" i="21"/>
  <c r="AJ130" i="21"/>
  <c r="AJ129" i="21"/>
  <c r="AJ128" i="21"/>
  <c r="AJ127" i="21"/>
  <c r="AJ126" i="21"/>
  <c r="AJ125" i="21"/>
  <c r="AJ124" i="21"/>
  <c r="AJ123" i="21"/>
  <c r="AJ122" i="21"/>
  <c r="AJ121" i="21"/>
  <c r="AJ120" i="21"/>
  <c r="AJ119" i="21"/>
  <c r="AJ118" i="21"/>
  <c r="AJ117" i="21"/>
  <c r="AJ116" i="21"/>
  <c r="AJ115" i="21"/>
  <c r="AJ114" i="21"/>
  <c r="AJ113" i="21"/>
  <c r="AJ112" i="21"/>
  <c r="AJ111" i="21"/>
  <c r="AJ110" i="21"/>
  <c r="AJ109" i="21"/>
  <c r="AJ108" i="21"/>
  <c r="AJ107" i="21"/>
  <c r="AJ106" i="21"/>
  <c r="AJ105" i="21"/>
  <c r="AJ104" i="21"/>
  <c r="AJ103" i="21"/>
  <c r="AJ102" i="21"/>
  <c r="AJ101" i="21"/>
  <c r="AJ100" i="21"/>
  <c r="AJ99" i="21"/>
  <c r="AJ98" i="21"/>
  <c r="AJ97" i="21"/>
  <c r="AJ96" i="21"/>
  <c r="AJ95" i="21"/>
  <c r="AJ94" i="21"/>
  <c r="AJ93" i="21"/>
  <c r="AJ92" i="21"/>
  <c r="AJ91" i="21"/>
  <c r="AJ90" i="21"/>
  <c r="AJ89" i="21"/>
  <c r="AJ88" i="21"/>
  <c r="AJ87" i="21"/>
  <c r="AJ86" i="21"/>
  <c r="AJ85" i="21"/>
  <c r="AJ84" i="21"/>
  <c r="AJ83" i="21"/>
  <c r="AJ82" i="21"/>
  <c r="AJ81" i="21"/>
  <c r="AJ80" i="21"/>
  <c r="AJ79" i="21"/>
  <c r="AJ78" i="21"/>
  <c r="AJ77" i="21"/>
  <c r="AJ76" i="21"/>
  <c r="AJ75" i="21"/>
  <c r="AJ74" i="21"/>
  <c r="AJ73" i="21"/>
  <c r="AJ72" i="21"/>
  <c r="AJ71" i="21"/>
  <c r="AJ70" i="21"/>
  <c r="AJ69" i="21"/>
  <c r="AJ68" i="21"/>
  <c r="AJ67" i="21"/>
  <c r="AJ66" i="21"/>
  <c r="AJ65" i="21"/>
  <c r="AJ64" i="21"/>
  <c r="AJ63" i="21"/>
  <c r="AJ62" i="21"/>
  <c r="AJ61" i="21"/>
  <c r="AJ60" i="21"/>
  <c r="AJ59" i="21"/>
  <c r="AJ58" i="21"/>
  <c r="AJ57" i="21"/>
  <c r="AJ56" i="21"/>
  <c r="AJ55" i="21"/>
  <c r="AJ54" i="21"/>
  <c r="AJ53" i="21"/>
  <c r="AJ52" i="21"/>
  <c r="AJ51" i="21"/>
  <c r="AJ50" i="21"/>
  <c r="AJ49" i="21"/>
  <c r="AJ48" i="21"/>
  <c r="AJ47" i="21"/>
  <c r="AJ46" i="21"/>
  <c r="AJ45" i="21"/>
  <c r="AJ44" i="21"/>
  <c r="AJ43" i="21"/>
  <c r="AJ42" i="21"/>
  <c r="AJ41" i="21"/>
  <c r="AJ40" i="21"/>
  <c r="AJ39" i="21"/>
  <c r="AJ38" i="21"/>
  <c r="AJ37" i="21"/>
  <c r="AJ36" i="21"/>
  <c r="AJ35" i="21"/>
  <c r="AJ34" i="21"/>
  <c r="AJ33" i="21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3" i="19"/>
  <c r="AT13" i="8" l="1"/>
  <c r="AT14" i="8"/>
  <c r="AT15" i="8"/>
  <c r="AT16" i="8"/>
  <c r="AT17" i="8"/>
  <c r="AT18" i="8"/>
  <c r="AT19" i="8"/>
  <c r="AT20" i="8"/>
  <c r="AT21" i="8"/>
  <c r="AT22" i="8"/>
  <c r="AT23" i="8"/>
  <c r="AT24" i="8"/>
  <c r="AT25" i="8"/>
  <c r="AT26" i="8"/>
  <c r="AT27" i="8"/>
  <c r="AT28" i="8"/>
  <c r="AT29" i="8"/>
  <c r="AT30" i="8"/>
  <c r="AT31" i="8"/>
  <c r="AT32" i="8"/>
  <c r="AT3" i="8"/>
  <c r="AT4" i="8"/>
  <c r="AT5" i="8"/>
  <c r="AT6" i="8"/>
  <c r="AT7" i="8"/>
  <c r="AT8" i="8"/>
  <c r="AT9" i="8"/>
  <c r="AT10" i="8"/>
  <c r="AT11" i="8"/>
  <c r="AT12" i="8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7" i="1"/>
  <c r="AH28" i="1"/>
  <c r="AH29" i="1"/>
  <c r="AH30" i="1"/>
  <c r="AH31" i="1"/>
  <c r="AH32" i="1"/>
  <c r="AH26" i="1"/>
  <c r="AB4" i="7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3" i="7"/>
  <c r="AE4" i="11" l="1"/>
  <c r="AE5" i="1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AE84" i="11"/>
  <c r="AE85" i="11"/>
  <c r="AE86" i="11"/>
  <c r="AE87" i="11"/>
  <c r="AE88" i="11"/>
  <c r="AE89" i="11"/>
  <c r="AE90" i="11"/>
  <c r="AE91" i="11"/>
  <c r="AE92" i="11"/>
  <c r="AE93" i="11"/>
  <c r="AE94" i="11"/>
  <c r="AE95" i="11"/>
  <c r="AE96" i="11"/>
  <c r="AE97" i="11"/>
  <c r="AE98" i="11"/>
  <c r="AE99" i="11"/>
  <c r="AE100" i="11"/>
  <c r="AE101" i="11"/>
  <c r="AE102" i="11"/>
  <c r="AE103" i="11"/>
  <c r="AE104" i="11"/>
  <c r="AE105" i="11"/>
  <c r="AE106" i="11"/>
  <c r="AE107" i="11"/>
  <c r="AE108" i="11"/>
  <c r="AE109" i="11"/>
  <c r="AE110" i="11"/>
  <c r="AE111" i="11"/>
  <c r="AE112" i="11"/>
  <c r="AE113" i="11"/>
  <c r="AE114" i="11"/>
  <c r="AE115" i="11"/>
  <c r="AE116" i="11"/>
  <c r="AE117" i="11"/>
  <c r="AE118" i="11"/>
  <c r="AE119" i="11"/>
  <c r="AE120" i="11"/>
  <c r="AE121" i="11"/>
  <c r="AE122" i="11"/>
  <c r="AE123" i="11"/>
  <c r="AE124" i="11"/>
  <c r="AE125" i="11"/>
  <c r="AE126" i="11"/>
  <c r="AE127" i="11"/>
  <c r="AE128" i="11"/>
  <c r="AE129" i="11"/>
  <c r="AE130" i="11"/>
  <c r="AE131" i="11"/>
  <c r="AE132" i="11"/>
  <c r="AE133" i="11"/>
  <c r="AE134" i="11"/>
  <c r="AE135" i="11"/>
  <c r="AE136" i="11"/>
  <c r="AE137" i="11"/>
  <c r="AE138" i="11"/>
  <c r="AE139" i="11"/>
  <c r="AE140" i="11"/>
  <c r="AE141" i="11"/>
  <c r="AE142" i="11"/>
  <c r="AE143" i="11"/>
  <c r="AE144" i="11"/>
  <c r="AE145" i="11"/>
  <c r="AE146" i="11"/>
  <c r="AE147" i="11"/>
  <c r="AE148" i="11"/>
  <c r="AE149" i="11"/>
  <c r="AE150" i="11"/>
  <c r="AE151" i="11"/>
  <c r="AE152" i="11"/>
  <c r="AE153" i="11"/>
  <c r="AE154" i="11"/>
  <c r="AE155" i="11"/>
  <c r="AE156" i="11"/>
  <c r="AE157" i="11"/>
  <c r="AE158" i="11"/>
  <c r="AE159" i="11"/>
  <c r="AE160" i="11"/>
  <c r="AE161" i="11"/>
  <c r="AE162" i="11"/>
  <c r="AE163" i="11"/>
  <c r="AE164" i="11"/>
  <c r="AE165" i="11"/>
  <c r="X3" i="7" l="1"/>
  <c r="AO4" i="8"/>
  <c r="AO5" i="8"/>
  <c r="AO6" i="8"/>
  <c r="AO7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" i="8"/>
  <c r="AF4" i="2"/>
  <c r="AK4" i="2" s="1"/>
  <c r="AF5" i="2"/>
  <c r="AK5" i="2" s="1"/>
  <c r="AF6" i="2"/>
  <c r="AK6" i="2" s="1"/>
  <c r="AF7" i="2"/>
  <c r="AK7" i="2" s="1"/>
  <c r="AF8" i="2"/>
  <c r="AK8" i="2" s="1"/>
  <c r="AF9" i="2"/>
  <c r="AK9" i="2" s="1"/>
  <c r="AF10" i="2"/>
  <c r="AK10" i="2" s="1"/>
  <c r="AF11" i="2"/>
  <c r="AK11" i="2" s="1"/>
  <c r="AF12" i="2"/>
  <c r="AK12" i="2" s="1"/>
  <c r="AF13" i="2"/>
  <c r="AK13" i="2" s="1"/>
  <c r="AF14" i="2"/>
  <c r="AK14" i="2" s="1"/>
  <c r="AF15" i="2"/>
  <c r="AK15" i="2" s="1"/>
  <c r="AF16" i="2"/>
  <c r="AK16" i="2" s="1"/>
  <c r="AF17" i="2"/>
  <c r="AK17" i="2" s="1"/>
  <c r="AF18" i="2"/>
  <c r="AK18" i="2" s="1"/>
  <c r="AF19" i="2"/>
  <c r="AK19" i="2" s="1"/>
  <c r="AF20" i="2"/>
  <c r="AK20" i="2" s="1"/>
  <c r="AF21" i="2"/>
  <c r="AK21" i="2" s="1"/>
  <c r="AF22" i="2"/>
  <c r="AK22" i="2" s="1"/>
  <c r="AF23" i="2"/>
  <c r="AK23" i="2" s="1"/>
  <c r="AF24" i="2"/>
  <c r="AK24" i="2" s="1"/>
  <c r="AF25" i="2"/>
  <c r="AK25" i="2" s="1"/>
  <c r="AF26" i="2"/>
  <c r="AK26" i="2" s="1"/>
  <c r="AF27" i="2"/>
  <c r="AK27" i="2" s="1"/>
  <c r="AF28" i="2"/>
  <c r="AK28" i="2" s="1"/>
  <c r="AF29" i="2"/>
  <c r="AK29" i="2" s="1"/>
  <c r="AF30" i="2"/>
  <c r="AK30" i="2" s="1"/>
  <c r="AF31" i="2"/>
  <c r="AK31" i="2" s="1"/>
  <c r="AF32" i="2"/>
  <c r="AK32" i="2" s="1"/>
  <c r="AF33" i="2"/>
  <c r="AK33" i="2" s="1"/>
  <c r="AF34" i="2"/>
  <c r="AK34" i="2" s="1"/>
  <c r="AF3" i="2"/>
  <c r="AK3" i="2" s="1"/>
  <c r="AL25" i="3" l="1"/>
  <c r="AQ25" i="3" s="1"/>
  <c r="AL26" i="3"/>
  <c r="AQ26" i="3" s="1"/>
  <c r="AL27" i="3"/>
  <c r="AQ27" i="3" s="1"/>
  <c r="AL28" i="3"/>
  <c r="AQ28" i="3" s="1"/>
  <c r="AL29" i="3"/>
  <c r="AQ29" i="3" s="1"/>
  <c r="AL30" i="3"/>
  <c r="AQ30" i="3" s="1"/>
  <c r="AL31" i="3"/>
  <c r="AQ31" i="3" s="1"/>
  <c r="AL32" i="3"/>
  <c r="AQ32" i="3" s="1"/>
  <c r="AL33" i="3"/>
  <c r="AQ33" i="3" s="1"/>
  <c r="AL23" i="3" l="1"/>
  <c r="AQ23" i="3" s="1"/>
  <c r="AL17" i="3"/>
  <c r="AQ17" i="3" s="1"/>
  <c r="AL13" i="3"/>
  <c r="AQ13" i="3" s="1"/>
  <c r="AL15" i="3"/>
  <c r="AQ15" i="3" s="1"/>
  <c r="AL11" i="3"/>
  <c r="AQ11" i="3" s="1"/>
  <c r="AL7" i="3"/>
  <c r="AQ7" i="3" s="1"/>
  <c r="AL8" i="3"/>
  <c r="AQ8" i="3" s="1"/>
  <c r="AL20" i="3"/>
  <c r="AQ20" i="3" s="1"/>
  <c r="AL24" i="3"/>
  <c r="AQ24" i="3" s="1"/>
  <c r="AL18" i="3"/>
  <c r="AQ18" i="3" s="1"/>
  <c r="AL21" i="3"/>
  <c r="AQ21" i="3" s="1"/>
  <c r="AL6" i="3"/>
  <c r="AQ6" i="3" s="1"/>
  <c r="AL12" i="3"/>
  <c r="AQ12" i="3" s="1"/>
  <c r="AL5" i="3"/>
  <c r="AQ5" i="3" s="1"/>
  <c r="AL14" i="3"/>
  <c r="AQ14" i="3" s="1"/>
  <c r="AL9" i="3"/>
  <c r="AQ9" i="3" s="1"/>
  <c r="AL3" i="3"/>
  <c r="AQ3" i="3" s="1"/>
  <c r="AL4" i="3"/>
  <c r="AQ4" i="3" s="1"/>
  <c r="AL10" i="3"/>
  <c r="AQ10" i="3" s="1"/>
  <c r="AL22" i="3"/>
  <c r="AQ22" i="3" s="1"/>
  <c r="AL16" i="3"/>
  <c r="AQ16" i="3" s="1"/>
  <c r="AL19" i="3" l="1"/>
  <c r="AQ19" i="3" s="1"/>
</calcChain>
</file>

<file path=xl/sharedStrings.xml><?xml version="1.0" encoding="utf-8"?>
<sst xmlns="http://schemas.openxmlformats.org/spreadsheetml/2006/main" count="891" uniqueCount="305">
  <si>
    <t>№</t>
  </si>
  <si>
    <t>Шифр</t>
  </si>
  <si>
    <t>решение задач</t>
  </si>
  <si>
    <t>ИТОГ</t>
  </si>
  <si>
    <t>программирование</t>
  </si>
  <si>
    <t>Excel</t>
  </si>
  <si>
    <t>сумма</t>
  </si>
  <si>
    <t>ФИО участника</t>
  </si>
  <si>
    <t>ФИО учителя</t>
  </si>
  <si>
    <t>№ школы</t>
  </si>
  <si>
    <t>Word</t>
  </si>
  <si>
    <t>критерии</t>
  </si>
  <si>
    <t>шифр</t>
  </si>
  <si>
    <t xml:space="preserve">Жалсанов Юрий </t>
  </si>
  <si>
    <t>Алтаева Очирма Дамбаевна</t>
  </si>
  <si>
    <t>Самбилов Солбон</t>
  </si>
  <si>
    <t>РБНЛи №1</t>
  </si>
  <si>
    <t>Цыбикова Туяна Сандаликовна</t>
  </si>
  <si>
    <t>Петонова Мария</t>
  </si>
  <si>
    <t>Липунова Оксана Олеговна</t>
  </si>
  <si>
    <t>Дашибрылова Юмжана</t>
  </si>
  <si>
    <t>Чагдурова Эльвира Цыденовна</t>
  </si>
  <si>
    <t>Данилюк Даниил</t>
  </si>
  <si>
    <t>Сотниковская СОШ</t>
  </si>
  <si>
    <t>Поспелова Людмила Андреевна</t>
  </si>
  <si>
    <t>Батурова Дари</t>
  </si>
  <si>
    <t>Гилёв Сергей Грирорьевич</t>
  </si>
  <si>
    <t>Стативко Максим</t>
  </si>
  <si>
    <t>Шитина Елена Петровна</t>
  </si>
  <si>
    <t>Рябов Руслан</t>
  </si>
  <si>
    <t>Насырова Ольга Анатольевна</t>
  </si>
  <si>
    <t>Панченко Тихон</t>
  </si>
  <si>
    <t>Королёв Игорь Юрьевич</t>
  </si>
  <si>
    <t>Акулова Екатерина</t>
  </si>
  <si>
    <t>Базилевская Ольга Петровна</t>
  </si>
  <si>
    <t>Полянский Максим</t>
  </si>
  <si>
    <t>Кожевника Светлана Викторовна</t>
  </si>
  <si>
    <t>Цыренова Татьяна</t>
  </si>
  <si>
    <t>Унжаков Ефим</t>
  </si>
  <si>
    <t>Цыдыпова Елена Георгиевна</t>
  </si>
  <si>
    <t>Дарижапов Тимур</t>
  </si>
  <si>
    <t>Забанова Ольга Кимовна</t>
  </si>
  <si>
    <t>Гомбоева Светлана</t>
  </si>
  <si>
    <t>Горюнов Аркадий</t>
  </si>
  <si>
    <t>Игошкина Юлия</t>
  </si>
  <si>
    <t>Цыренжапов Ардан</t>
  </si>
  <si>
    <t>Яковлев Артём</t>
  </si>
  <si>
    <t>Шорохова Светлана Сергеевна</t>
  </si>
  <si>
    <t>Левская Валентина Васильевна</t>
  </si>
  <si>
    <t>Ли Мария</t>
  </si>
  <si>
    <t>Ли-Ю-Кун Наталья Васильевна</t>
  </si>
  <si>
    <t>Метпицкий Александр</t>
  </si>
  <si>
    <t>Страдзе Нина Николаевна</t>
  </si>
  <si>
    <t>Елизова Надежда</t>
  </si>
  <si>
    <t>Малютина Елена Владимировна</t>
  </si>
  <si>
    <t>Жамсаранова Александра</t>
  </si>
  <si>
    <t>Степанова Вера Владимировна</t>
  </si>
  <si>
    <t>Мельников Тихон</t>
  </si>
  <si>
    <t>Антонова Людмила Викторовна</t>
  </si>
  <si>
    <t>Тэлин Жаргал</t>
  </si>
  <si>
    <t>Меркулов Александр Александрович</t>
  </si>
  <si>
    <t>Нехорошев Максим</t>
  </si>
  <si>
    <t>Присухина Виктория Павловна</t>
  </si>
  <si>
    <t>Дембелова Дари</t>
  </si>
  <si>
    <t>Бельков Никита</t>
  </si>
  <si>
    <t>Беликов Виталий</t>
  </si>
  <si>
    <t>Клименко Нина Владимировна</t>
  </si>
  <si>
    <t>Душаков Алексей</t>
  </si>
  <si>
    <t>Большакова Ирина Анатольевна</t>
  </si>
  <si>
    <t>Дамбаев Жаргал</t>
  </si>
  <si>
    <t>Цыденов Цырен</t>
  </si>
  <si>
    <t>Иринчеева Татьяна</t>
  </si>
  <si>
    <t>Ермаков Денис</t>
  </si>
  <si>
    <t>Ермакова Татьяна Григорьевна</t>
  </si>
  <si>
    <t>Карпова Яна</t>
  </si>
  <si>
    <t>Балханов Александр</t>
  </si>
  <si>
    <t>Очиров Цырен</t>
  </si>
  <si>
    <t>Базаров Аюр</t>
  </si>
  <si>
    <t>Леонтьева Ольга Петровна</t>
  </si>
  <si>
    <t>Васильченко Илья</t>
  </si>
  <si>
    <t>Бордун Даниил</t>
  </si>
  <si>
    <t>Кожевникова Светлана Викторовна</t>
  </si>
  <si>
    <t>Прокопьева Зарина</t>
  </si>
  <si>
    <t>Матринин Максим</t>
  </si>
  <si>
    <t>Петухов Константин</t>
  </si>
  <si>
    <t>Шунков Павел</t>
  </si>
  <si>
    <t>Серебренникова Нина Васильевна</t>
  </si>
  <si>
    <t>Культиков Сергей</t>
  </si>
  <si>
    <t>Называев Алексей</t>
  </si>
  <si>
    <t>Цыренова Елена Георгиевна</t>
  </si>
  <si>
    <t>Северчик Владимиор</t>
  </si>
  <si>
    <t>Гилёв Сергей Григорьевич</t>
  </si>
  <si>
    <t>Шипилов Дмитрий</t>
  </si>
  <si>
    <t>Намдыкова Туяна Гумпыловна</t>
  </si>
  <si>
    <t>Михалёв Максим</t>
  </si>
  <si>
    <t>Раднаев Булат</t>
  </si>
  <si>
    <t>Ревянин Олег</t>
  </si>
  <si>
    <t>Бадмаева Дарья</t>
  </si>
  <si>
    <t>Немчинов Алексеей</t>
  </si>
  <si>
    <t>Тимуров Дмитрий</t>
  </si>
  <si>
    <t>Доржиев Дугар</t>
  </si>
  <si>
    <t>Куприянов Павел</t>
  </si>
  <si>
    <t>Плеханов Арсений</t>
  </si>
  <si>
    <t>Терешин Алексей</t>
  </si>
  <si>
    <t>Цыренова Номина</t>
  </si>
  <si>
    <t>Мылинская СОШ</t>
  </si>
  <si>
    <t>Гомбоева Вера Ринчиндоржиевна</t>
  </si>
  <si>
    <t>Барлуков Артём</t>
  </si>
  <si>
    <t>Бадмаев Владислав</t>
  </si>
  <si>
    <t>Бадмаев Амгалан</t>
  </si>
  <si>
    <t>Федоров Игорь</t>
  </si>
  <si>
    <t>Виногорова Анастасия</t>
  </si>
  <si>
    <t>Гребенщиков Алексей</t>
  </si>
  <si>
    <t>Озонова Ольга Валерьевна</t>
  </si>
  <si>
    <t>Зуев Дмитрий</t>
  </si>
  <si>
    <t>Имеков Тамир</t>
  </si>
  <si>
    <t xml:space="preserve">Колитиков Лев </t>
  </si>
  <si>
    <t>Клименко Нина Владимиролвна</t>
  </si>
  <si>
    <t>Овчинников Егор</t>
  </si>
  <si>
    <t>Климова Алена</t>
  </si>
  <si>
    <t>Гармаева Оюна Николаевна</t>
  </si>
  <si>
    <t>Праздникова Валерия</t>
  </si>
  <si>
    <t>Борисова Мария</t>
  </si>
  <si>
    <t>Цыбенова Марина</t>
  </si>
  <si>
    <t>Неченай Вячеслав</t>
  </si>
  <si>
    <t>Доржиева Гэрэлма Геннадбевна</t>
  </si>
  <si>
    <t>Молонов Артем</t>
  </si>
  <si>
    <t>Цыдыпов Максар</t>
  </si>
  <si>
    <t>Тарасюк Кирилл</t>
  </si>
  <si>
    <t>Костеев Александр Викторович</t>
  </si>
  <si>
    <t>Очиров Кирилл</t>
  </si>
  <si>
    <t>Васильева Надежда Анатольевна</t>
  </si>
  <si>
    <t>Конечных Егор</t>
  </si>
  <si>
    <t xml:space="preserve">Иванов Егор </t>
  </si>
  <si>
    <t>Дульский Кирилл</t>
  </si>
  <si>
    <t>Фирсов Данил</t>
  </si>
  <si>
    <t>Бурдуковский Александр</t>
  </si>
  <si>
    <t>Баторова Елена Бато-Мунхоевна</t>
  </si>
  <si>
    <t>Гуляев Ростислав</t>
  </si>
  <si>
    <t>Домышева Анастасия Михайловна</t>
  </si>
  <si>
    <t>Ермалаев Валерий</t>
  </si>
  <si>
    <t>Смелый Вячеслав</t>
  </si>
  <si>
    <t>Кононова Ольга Валерьевна</t>
  </si>
  <si>
    <t>Атутова Людмила</t>
  </si>
  <si>
    <t>Лубсанов Дмитрий</t>
  </si>
  <si>
    <t xml:space="preserve">Алдаров Артем </t>
  </si>
  <si>
    <t>Голиков Александр</t>
  </si>
  <si>
    <t>Балхаева Елена</t>
  </si>
  <si>
    <t>Power Point</t>
  </si>
  <si>
    <t xml:space="preserve">Зимаева Анна </t>
  </si>
  <si>
    <t>Сакулов Глеб</t>
  </si>
  <si>
    <t>Дырхеев Дмитрий</t>
  </si>
  <si>
    <t>Карнапольцева Настя</t>
  </si>
  <si>
    <t>Борноева Аюна</t>
  </si>
  <si>
    <t>Березовский Николай</t>
  </si>
  <si>
    <t>Новолодский Алнександр</t>
  </si>
  <si>
    <t>Слезнина Софья</t>
  </si>
  <si>
    <t>Зарубина Полина</t>
  </si>
  <si>
    <t>Бадмаев Михаил</t>
  </si>
  <si>
    <t>Ли-ю-кун Наталья Васильевна</t>
  </si>
  <si>
    <t>Тыхеева Нарана</t>
  </si>
  <si>
    <t>Матвиевская Анастасия</t>
  </si>
  <si>
    <t>Телятникова Оксана Рафугатовна</t>
  </si>
  <si>
    <t>Щетикин Степан</t>
  </si>
  <si>
    <t>Тыжикова Ирина Павловна</t>
  </si>
  <si>
    <t>Шушурикин Кирилл</t>
  </si>
  <si>
    <t>Чебунин Артем</t>
  </si>
  <si>
    <t>Гыргешкинов Слава</t>
  </si>
  <si>
    <t>РБНЛИ №1</t>
  </si>
  <si>
    <t>Куленко Роман</t>
  </si>
  <si>
    <t>Сальников Тимур</t>
  </si>
  <si>
    <t>Куликов Константин</t>
  </si>
  <si>
    <t>Залукцкая София</t>
  </si>
  <si>
    <t>Пахаева Эржена Владимировна</t>
  </si>
  <si>
    <t>Пленсковская Елена</t>
  </si>
  <si>
    <t>Корытов Никита</t>
  </si>
  <si>
    <t>Осипов Александр</t>
  </si>
  <si>
    <t>Безмутко Игорь</t>
  </si>
  <si>
    <t>Семенников Артем</t>
  </si>
  <si>
    <t>Вахов Свтослав</t>
  </si>
  <si>
    <t>Занданов Антон</t>
  </si>
  <si>
    <t xml:space="preserve">Замбулаева Саяна </t>
  </si>
  <si>
    <t>Тюлькин Артем</t>
  </si>
  <si>
    <t>Бобровникова Светлана Владимировна</t>
  </si>
  <si>
    <t>Бакшеева Елена</t>
  </si>
  <si>
    <t>Дамбаева Анзана</t>
  </si>
  <si>
    <t>Ахметчин Вячеслав</t>
  </si>
  <si>
    <t>Селин Ярослав</t>
  </si>
  <si>
    <t>Кобылкина Екатерина Михайловна</t>
  </si>
  <si>
    <t>Будаев Вячеслав</t>
  </si>
  <si>
    <t>РБНЛИ1</t>
  </si>
  <si>
    <t>Басова Полина</t>
  </si>
  <si>
    <t>Цыбенова Юмжана</t>
  </si>
  <si>
    <t>Бурлаков Сергей</t>
  </si>
  <si>
    <t>Рязанов Дмирий</t>
  </si>
  <si>
    <t>Кузьмин Андрей</t>
  </si>
  <si>
    <t>Цыбиков Тумэн</t>
  </si>
  <si>
    <t>Тыжикова Ирина Александровна</t>
  </si>
  <si>
    <t xml:space="preserve">Бибков Евгений </t>
  </si>
  <si>
    <t>Гилев Сергей Григорьевич</t>
  </si>
  <si>
    <t>Жапов Тимур</t>
  </si>
  <si>
    <t>Василевский Герман</t>
  </si>
  <si>
    <t>Фролов Артем</t>
  </si>
  <si>
    <t>Лабутин Георгий</t>
  </si>
  <si>
    <t>Генинова Диана</t>
  </si>
  <si>
    <t>Лубсанов Булат</t>
  </si>
  <si>
    <t>Шопэн Алексей</t>
  </si>
  <si>
    <t>Серебрянникова Нина Васильевна</t>
  </si>
  <si>
    <t>Егодурова Екатерина</t>
  </si>
  <si>
    <t>Рязанов Руслан</t>
  </si>
  <si>
    <t>Базилевский Ольга Петровна</t>
  </si>
  <si>
    <t>Зезеро Полина</t>
  </si>
  <si>
    <t>Антонова Екатерина</t>
  </si>
  <si>
    <t>Озонова  Ольга Валерьевна</t>
  </si>
  <si>
    <t>Ткачева Влада</t>
  </si>
  <si>
    <t>Аюшиева Светлана</t>
  </si>
  <si>
    <t>Батуева Эржена Владимировна</t>
  </si>
  <si>
    <t>Доржиев Тимур</t>
  </si>
  <si>
    <t>Доржиева Оюна Юрьевна</t>
  </si>
  <si>
    <t>Плюснина Валерия</t>
  </si>
  <si>
    <t>0</t>
  </si>
  <si>
    <t>Холбоева Арюна</t>
  </si>
  <si>
    <t>PP</t>
  </si>
  <si>
    <t>1 м</t>
  </si>
  <si>
    <t>2 м</t>
  </si>
  <si>
    <t>PowerPoint</t>
  </si>
  <si>
    <t>Алагуева Наталья Саяновна</t>
  </si>
  <si>
    <t>3 м</t>
  </si>
  <si>
    <t>МЕСТО</t>
  </si>
  <si>
    <t>Х</t>
  </si>
  <si>
    <t>неизв 7</t>
  </si>
  <si>
    <t>-</t>
  </si>
  <si>
    <t>Есть папка с таким шифром, но нет работы по программированию</t>
  </si>
  <si>
    <t>Нет папки с таким шифром</t>
  </si>
  <si>
    <t>Примечания</t>
  </si>
  <si>
    <t xml:space="preserve">Итого: </t>
  </si>
  <si>
    <t>1. Квадратор (4)</t>
  </si>
  <si>
    <t>потеряшка из 8</t>
  </si>
  <si>
    <t>неизв с м</t>
  </si>
  <si>
    <t>1) CE 2) CE</t>
  </si>
  <si>
    <t xml:space="preserve">1) CE </t>
  </si>
  <si>
    <t>1) Не рассмотрен случай с =.</t>
  </si>
  <si>
    <t>2) CE</t>
  </si>
  <si>
    <t>Compilation error</t>
  </si>
  <si>
    <t>CE</t>
  </si>
  <si>
    <t>2. Счастливый билет (6)</t>
  </si>
  <si>
    <t xml:space="preserve">1. Больше – меньше (4) </t>
  </si>
  <si>
    <t>Фролов 9</t>
  </si>
  <si>
    <t>неизв 9 _2</t>
  </si>
  <si>
    <t>неизв 9</t>
  </si>
  <si>
    <t>В папке 935 лежит 915, который не совпал с папкой 915.</t>
  </si>
  <si>
    <t>2) Не закончен код.</t>
  </si>
  <si>
    <t>1) CE 2) CE 3) CE</t>
  </si>
  <si>
    <t xml:space="preserve">2) Неправильный формат вывода. </t>
  </si>
  <si>
    <t>1) Hello world!</t>
  </si>
  <si>
    <t xml:space="preserve">1) Рассмотрен только 1 случай. </t>
  </si>
  <si>
    <t xml:space="preserve">1) = не правильно. 2) CE </t>
  </si>
  <si>
    <t xml:space="preserve">2) Приглашение ко вводу. </t>
  </si>
  <si>
    <t>3. Гадание (6)</t>
  </si>
  <si>
    <t>2. Счастливый билет (5)</t>
  </si>
  <si>
    <t>2) Не все случаи.</t>
  </si>
  <si>
    <t>неизв1</t>
  </si>
  <si>
    <t>неизв шифр3</t>
  </si>
  <si>
    <t>1) 0 и 12  3) CE</t>
  </si>
  <si>
    <t>неизв шифр2</t>
  </si>
  <si>
    <t>неизв шифр</t>
  </si>
  <si>
    <t>неизв 10_1</t>
  </si>
  <si>
    <t>Балханов Алекс 19 шк</t>
  </si>
  <si>
    <t>НЕИЗВ</t>
  </si>
  <si>
    <t>1) CE</t>
  </si>
  <si>
    <t>1) CE 2) CE 3) 1</t>
  </si>
  <si>
    <t>1) Приглашение на ввод + не рассмотрен слаучай с Error;</t>
  </si>
  <si>
    <t>1) Ошибки вывода во всех случаях.  2) Приглашение на ввод + неправильный вывод.</t>
  </si>
  <si>
    <t>1) Ошибка с 12 месяцем.   3)Не все случаи.</t>
  </si>
  <si>
    <t xml:space="preserve">2) CE </t>
  </si>
  <si>
    <t>Примечание</t>
  </si>
  <si>
    <t xml:space="preserve">3. Бинарные числа (6) </t>
  </si>
  <si>
    <t>2. Счастливый билет (4)</t>
  </si>
  <si>
    <t>1. Время года (3)</t>
  </si>
  <si>
    <t>Инфобой11 1059 странно</t>
  </si>
  <si>
    <t>1) Не реализована остановка программы? 2) 1 3)1111</t>
  </si>
  <si>
    <t>3) 0</t>
  </si>
  <si>
    <t>1) A+ B</t>
  </si>
  <si>
    <t>1) Не выводит что-либо.2) Не выводит что-либо. 3) CE</t>
  </si>
  <si>
    <t>1)Winter - лишнее</t>
  </si>
  <si>
    <t>2) 0</t>
  </si>
  <si>
    <t>1) 1 3) 11</t>
  </si>
  <si>
    <t>1) Выводит много лишнего. 2) Не все случаи.</t>
  </si>
  <si>
    <t>2) Неправильный вывод.  3) 11 + Неправильный вывод</t>
  </si>
  <si>
    <t>3. Всем известно (6)</t>
  </si>
  <si>
    <t xml:space="preserve">2. Бинарные числа (5) </t>
  </si>
  <si>
    <t>Так как от 14 гимназии участвовало несколько учеников и оба вошли в тройку призеров, жюри приняло решение наградить дипломом 3 степени Генинову Диану (56 школа)</t>
  </si>
  <si>
    <t>Так как от 14 гимназии участвовало несколько учеников и оба вошли в тройку призеров, жюри приняло решение наградить дипломом 3 степени Михалёва Максима (27 лицей)</t>
  </si>
  <si>
    <t>Так как от 14 гимназии участвовало несколько учеников и оба вошли в тройку призеров, жюри приняло решение наградить дипломом 3 степени Цыренову Татьяну 35 школа)</t>
  </si>
  <si>
    <t>Литвинцев Данила</t>
  </si>
  <si>
    <t>Смолина Оксана Николаевна</t>
  </si>
  <si>
    <t>Бодеева Яна Бадмацыреновна</t>
  </si>
  <si>
    <t>Дугарова Оксана Витальевна</t>
  </si>
  <si>
    <t>4-5 м</t>
  </si>
  <si>
    <t xml:space="preserve">5 м </t>
  </si>
  <si>
    <t xml:space="preserve">4 м </t>
  </si>
  <si>
    <t>4 м</t>
  </si>
  <si>
    <t>5 м</t>
  </si>
  <si>
    <t>Цыренова Елена Григорьевна</t>
  </si>
  <si>
    <t>Петрова Вера 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</si>
</sst>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3" borderId="1" xfId="0" applyFill="1" applyBorder="1"/>
    <xf numFmtId="0" fontId="1" fillId="2" borderId="0" xfId="0" applyFont="1" applyFill="1"/>
    <xf numFmtId="0" fontId="1" fillId="0" borderId="1" xfId="0" applyFont="1" applyFill="1" applyBorder="1"/>
    <xf numFmtId="0" fontId="0" fillId="2" borderId="1" xfId="0" applyFill="1" applyBorder="1"/>
    <xf numFmtId="0" fontId="0" fillId="0" borderId="1" xfId="0" applyFill="1" applyBorder="1"/>
    <xf numFmtId="0" fontId="2" fillId="0" borderId="1" xfId="0" applyFont="1" applyBorder="1"/>
    <xf numFmtId="0" fontId="3" fillId="0" borderId="1" xfId="0" applyFont="1" applyBorder="1"/>
    <xf numFmtId="0" fontId="0" fillId="0" borderId="0" xfId="0" applyFill="1"/>
    <xf numFmtId="49" fontId="0" fillId="4" borderId="1" xfId="0" applyNumberFormat="1" applyFill="1" applyBorder="1"/>
    <xf numFmtId="49" fontId="0" fillId="2" borderId="1" xfId="0" applyNumberFormat="1" applyFill="1" applyBorder="1"/>
    <xf numFmtId="0" fontId="0" fillId="2" borderId="0" xfId="0" applyFill="1"/>
    <xf numFmtId="0" fontId="0" fillId="7" borderId="1" xfId="0" applyFill="1" applyBorder="1"/>
    <xf numFmtId="0" fontId="1" fillId="6" borderId="1" xfId="0" applyFont="1" applyFill="1" applyBorder="1"/>
    <xf numFmtId="0" fontId="1" fillId="5" borderId="1" xfId="0" applyFont="1" applyFill="1" applyBorder="1"/>
    <xf numFmtId="0" fontId="0" fillId="7" borderId="4" xfId="0" applyFill="1" applyBorder="1"/>
    <xf numFmtId="49" fontId="1" fillId="6" borderId="1" xfId="0" applyNumberFormat="1" applyFont="1" applyFill="1" applyBorder="1"/>
    <xf numFmtId="49" fontId="4" fillId="6" borderId="1" xfId="0" applyNumberFormat="1" applyFont="1" applyFill="1" applyBorder="1"/>
    <xf numFmtId="0" fontId="0" fillId="5" borderId="1" xfId="0" applyFill="1" applyBorder="1"/>
    <xf numFmtId="0" fontId="2" fillId="7" borderId="1" xfId="0" applyFont="1" applyFill="1" applyBorder="1"/>
    <xf numFmtId="0" fontId="7" fillId="0" borderId="0" xfId="1"/>
    <xf numFmtId="0" fontId="7" fillId="9" borderId="0" xfId="1" applyFill="1"/>
    <xf numFmtId="0" fontId="1" fillId="10" borderId="0" xfId="1" applyFont="1" applyFill="1" applyAlignment="1">
      <alignment horizontal="left"/>
    </xf>
    <xf numFmtId="0" fontId="5" fillId="9" borderId="0" xfId="1" applyFont="1" applyFill="1"/>
    <xf numFmtId="0" fontId="1" fillId="9" borderId="0" xfId="1" applyFont="1" applyFill="1"/>
    <xf numFmtId="0" fontId="1" fillId="0" borderId="0" xfId="1" applyFont="1"/>
    <xf numFmtId="0" fontId="1" fillId="0" borderId="0" xfId="1" applyFont="1" applyAlignment="1">
      <alignment wrapText="1"/>
    </xf>
    <xf numFmtId="0" fontId="7" fillId="9" borderId="0" xfId="1" applyFill="1" applyAlignment="1">
      <alignment horizontal="center"/>
    </xf>
    <xf numFmtId="0" fontId="7" fillId="0" borderId="0" xfId="1" applyAlignment="1">
      <alignment horizontal="left"/>
    </xf>
    <xf numFmtId="0" fontId="1" fillId="10" borderId="0" xfId="1" applyFont="1" applyFill="1" applyAlignment="1">
      <alignment horizontal="left" wrapText="1"/>
    </xf>
    <xf numFmtId="0" fontId="5" fillId="0" borderId="0" xfId="1" applyFont="1"/>
    <xf numFmtId="0" fontId="1" fillId="9" borderId="0" xfId="1" applyFont="1" applyFill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7" fillId="10" borderId="0" xfId="1" applyFill="1" applyAlignment="1">
      <alignment horizontal="left"/>
    </xf>
    <xf numFmtId="0" fontId="8" fillId="0" borderId="0" xfId="1" applyFont="1" applyAlignment="1">
      <alignment horizontal="left" vertical="center"/>
    </xf>
    <xf numFmtId="0" fontId="7" fillId="5" borderId="0" xfId="1" applyFill="1" applyAlignment="1">
      <alignment horizontal="center"/>
    </xf>
    <xf numFmtId="0" fontId="1" fillId="0" borderId="0" xfId="1" applyFont="1" applyAlignment="1">
      <alignment horizontal="left"/>
    </xf>
    <xf numFmtId="0" fontId="1" fillId="10" borderId="0" xfId="1" applyFont="1" applyFill="1"/>
    <xf numFmtId="0" fontId="7" fillId="0" borderId="0" xfId="1" applyAlignment="1">
      <alignment wrapText="1"/>
    </xf>
    <xf numFmtId="0" fontId="1" fillId="10" borderId="0" xfId="1" applyFont="1" applyFill="1" applyAlignment="1">
      <alignment wrapText="1"/>
    </xf>
    <xf numFmtId="0" fontId="7" fillId="8" borderId="0" xfId="1" applyFill="1"/>
    <xf numFmtId="0" fontId="7" fillId="2" borderId="0" xfId="1" applyFill="1"/>
    <xf numFmtId="0" fontId="8" fillId="0" borderId="0" xfId="1" applyFont="1"/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1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zoomScale="90" zoomScaleNormal="90" workbookViewId="0">
      <selection activeCell="E18" sqref="E18"/>
    </sheetView>
  </sheetViews>
  <sheetFormatPr defaultRowHeight="15" x14ac:dyDescent="0.25"/>
  <cols>
    <col min="1" max="1" width="5.5703125" customWidth="1"/>
    <col min="2" max="2" width="7.42578125" customWidth="1"/>
    <col min="3" max="3" width="22.140625" customWidth="1"/>
    <col min="4" max="4" width="9.5703125" customWidth="1"/>
    <col min="5" max="5" width="34" customWidth="1"/>
    <col min="6" max="6" width="3.7109375" customWidth="1"/>
    <col min="7" max="8" width="3.140625" customWidth="1"/>
    <col min="9" max="9" width="3" customWidth="1"/>
    <col min="10" max="11" width="3.140625" customWidth="1"/>
    <col min="12" max="12" width="3.42578125" customWidth="1"/>
    <col min="13" max="13" width="3.140625" customWidth="1"/>
    <col min="14" max="14" width="3" customWidth="1"/>
    <col min="15" max="16" width="3.28515625" customWidth="1"/>
    <col min="17" max="17" width="3.5703125" customWidth="1"/>
    <col min="18" max="18" width="3.7109375" style="14" customWidth="1"/>
    <col min="19" max="19" width="3.5703125" style="14" customWidth="1"/>
    <col min="20" max="20" width="4.5703125" style="14" customWidth="1"/>
    <col min="21" max="23" width="3.7109375" customWidth="1"/>
    <col min="24" max="24" width="7.140625" customWidth="1"/>
    <col min="25" max="27" width="9.140625" customWidth="1"/>
    <col min="28" max="29" width="9.140625" style="2"/>
  </cols>
  <sheetData>
    <row r="1" spans="1:29" ht="15" customHeight="1" x14ac:dyDescent="0.25">
      <c r="A1" s="1"/>
      <c r="B1" s="1"/>
      <c r="C1" s="1"/>
      <c r="D1" s="1"/>
      <c r="E1" s="1"/>
      <c r="F1" s="49" t="s">
        <v>2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1"/>
      <c r="Y1" s="52" t="s">
        <v>10</v>
      </c>
      <c r="Z1" s="53" t="s">
        <v>148</v>
      </c>
      <c r="AA1" s="53" t="s">
        <v>4</v>
      </c>
      <c r="AB1" s="47" t="s">
        <v>3</v>
      </c>
      <c r="AC1" s="48" t="s">
        <v>228</v>
      </c>
    </row>
    <row r="2" spans="1:29" x14ac:dyDescent="0.25">
      <c r="A2" s="1" t="s">
        <v>0</v>
      </c>
      <c r="B2" s="1" t="s">
        <v>1</v>
      </c>
      <c r="C2" s="1" t="s">
        <v>7</v>
      </c>
      <c r="D2" s="1" t="s">
        <v>9</v>
      </c>
      <c r="E2" s="1" t="s">
        <v>8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7">
        <v>13</v>
      </c>
      <c r="S2" s="7">
        <v>14</v>
      </c>
      <c r="T2" s="7">
        <v>15</v>
      </c>
      <c r="U2" s="1">
        <v>16</v>
      </c>
      <c r="V2" s="1">
        <v>17</v>
      </c>
      <c r="W2" s="1">
        <v>18</v>
      </c>
      <c r="X2" s="1" t="s">
        <v>6</v>
      </c>
      <c r="Y2" s="52"/>
      <c r="Z2" s="54"/>
      <c r="AA2" s="54"/>
      <c r="AB2" s="47"/>
      <c r="AC2" s="48"/>
    </row>
    <row r="3" spans="1:29" x14ac:dyDescent="0.25">
      <c r="A3" s="15">
        <v>1</v>
      </c>
      <c r="B3" s="1">
        <v>702</v>
      </c>
      <c r="C3" s="1" t="s">
        <v>149</v>
      </c>
      <c r="D3" s="1">
        <v>14</v>
      </c>
      <c r="E3" s="1" t="s">
        <v>60</v>
      </c>
      <c r="F3" s="1">
        <v>1</v>
      </c>
      <c r="G3" s="1">
        <v>0</v>
      </c>
      <c r="H3" s="1">
        <v>0</v>
      </c>
      <c r="I3" s="1">
        <v>1</v>
      </c>
      <c r="J3" s="1">
        <v>0</v>
      </c>
      <c r="K3" s="1">
        <v>1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7">
        <v>0</v>
      </c>
      <c r="S3" s="7"/>
      <c r="T3" s="7"/>
      <c r="U3" s="1"/>
      <c r="V3" s="1"/>
      <c r="W3" s="1">
        <v>0</v>
      </c>
      <c r="X3" s="12">
        <f t="shared" ref="X3:X28" si="0">SUM(F3:N3)+1.5*SUM(O3:Q3)+R3+2*SUM(S3:V3)+3*W3</f>
        <v>10.5</v>
      </c>
      <c r="Y3" s="1">
        <v>10.5</v>
      </c>
      <c r="Z3" s="1"/>
      <c r="AA3" s="1"/>
      <c r="AB3" s="19">
        <f>SUM(X3:AA3)</f>
        <v>21</v>
      </c>
      <c r="AC3" s="3"/>
    </row>
    <row r="4" spans="1:29" x14ac:dyDescent="0.25">
      <c r="A4" s="15">
        <v>2</v>
      </c>
      <c r="B4" s="1">
        <v>722</v>
      </c>
      <c r="C4" s="1" t="s">
        <v>150</v>
      </c>
      <c r="D4" s="1">
        <v>14</v>
      </c>
      <c r="E4" s="1" t="s">
        <v>60</v>
      </c>
      <c r="F4" s="1">
        <v>0</v>
      </c>
      <c r="G4" s="1">
        <v>1</v>
      </c>
      <c r="H4" s="1">
        <v>0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3" t="s">
        <v>220</v>
      </c>
      <c r="S4" s="7">
        <v>0</v>
      </c>
      <c r="T4" s="7">
        <v>0</v>
      </c>
      <c r="U4" s="1">
        <v>0</v>
      </c>
      <c r="V4" s="1">
        <v>1</v>
      </c>
      <c r="W4" s="1">
        <v>0</v>
      </c>
      <c r="X4" s="12">
        <f t="shared" si="0"/>
        <v>13.5</v>
      </c>
      <c r="Y4" s="1">
        <v>11.5</v>
      </c>
      <c r="Z4" s="1"/>
      <c r="AA4" s="1"/>
      <c r="AB4" s="19">
        <f t="shared" ref="AB4:AB28" si="1">SUM(X4:AA4)</f>
        <v>25</v>
      </c>
      <c r="AC4" s="3"/>
    </row>
    <row r="5" spans="1:29" x14ac:dyDescent="0.25">
      <c r="A5" s="15">
        <v>3</v>
      </c>
      <c r="B5" s="1">
        <v>703</v>
      </c>
      <c r="C5" s="1" t="s">
        <v>151</v>
      </c>
      <c r="D5" s="1">
        <v>14</v>
      </c>
      <c r="E5" s="1" t="s">
        <v>60</v>
      </c>
      <c r="F5" s="1">
        <v>1</v>
      </c>
      <c r="G5" s="1">
        <v>1</v>
      </c>
      <c r="H5" s="1">
        <v>0</v>
      </c>
      <c r="I5" s="1">
        <v>1</v>
      </c>
      <c r="J5" s="1">
        <v>0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0</v>
      </c>
      <c r="R5" s="7">
        <v>0</v>
      </c>
      <c r="S5" s="7">
        <v>1</v>
      </c>
      <c r="T5" s="7">
        <v>0.5</v>
      </c>
      <c r="U5" s="1">
        <v>0</v>
      </c>
      <c r="V5" s="1">
        <v>1</v>
      </c>
      <c r="W5" s="1">
        <v>0</v>
      </c>
      <c r="X5" s="12">
        <f t="shared" si="0"/>
        <v>15</v>
      </c>
      <c r="Y5" s="1">
        <v>12</v>
      </c>
      <c r="Z5" s="1"/>
      <c r="AA5" s="1"/>
      <c r="AB5" s="20">
        <f t="shared" si="1"/>
        <v>27</v>
      </c>
      <c r="AC5" s="62" t="s">
        <v>298</v>
      </c>
    </row>
    <row r="6" spans="1:29" x14ac:dyDescent="0.25">
      <c r="A6" s="15">
        <v>4</v>
      </c>
      <c r="B6" s="1">
        <v>715</v>
      </c>
      <c r="C6" s="1" t="s">
        <v>152</v>
      </c>
      <c r="D6" s="1">
        <v>19</v>
      </c>
      <c r="E6" s="1" t="s">
        <v>68</v>
      </c>
      <c r="F6" s="1">
        <v>1</v>
      </c>
      <c r="G6" s="1">
        <v>1</v>
      </c>
      <c r="H6" s="1"/>
      <c r="I6" s="1">
        <v>1</v>
      </c>
      <c r="J6" s="1">
        <v>1</v>
      </c>
      <c r="K6" s="1">
        <v>1</v>
      </c>
      <c r="L6" s="1">
        <v>0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7">
        <v>1.5</v>
      </c>
      <c r="S6" s="7">
        <v>0</v>
      </c>
      <c r="T6" s="7">
        <v>0</v>
      </c>
      <c r="U6" s="1">
        <v>0</v>
      </c>
      <c r="V6" s="1">
        <v>0</v>
      </c>
      <c r="W6" s="1">
        <v>0</v>
      </c>
      <c r="X6" s="12">
        <f t="shared" si="0"/>
        <v>13</v>
      </c>
      <c r="Y6" s="1">
        <v>9.5</v>
      </c>
      <c r="Z6" s="1">
        <v>4.5</v>
      </c>
      <c r="AA6" s="1"/>
      <c r="AB6" s="20">
        <f t="shared" si="1"/>
        <v>27</v>
      </c>
      <c r="AC6" s="62" t="s">
        <v>298</v>
      </c>
    </row>
    <row r="7" spans="1:29" x14ac:dyDescent="0.25">
      <c r="A7" s="15">
        <v>5</v>
      </c>
      <c r="B7" s="1">
        <v>728</v>
      </c>
      <c r="C7" s="1" t="s">
        <v>153</v>
      </c>
      <c r="D7" s="1">
        <v>33</v>
      </c>
      <c r="E7" s="1" t="s">
        <v>297</v>
      </c>
      <c r="F7" s="1">
        <v>1</v>
      </c>
      <c r="G7" s="1">
        <v>1</v>
      </c>
      <c r="H7" s="1"/>
      <c r="I7" s="1">
        <v>1</v>
      </c>
      <c r="J7" s="1">
        <v>1</v>
      </c>
      <c r="K7" s="1">
        <v>1</v>
      </c>
      <c r="L7" s="1">
        <v>0</v>
      </c>
      <c r="M7" s="1">
        <v>1</v>
      </c>
      <c r="N7" s="1">
        <v>1</v>
      </c>
      <c r="O7" s="1"/>
      <c r="P7" s="1"/>
      <c r="Q7" s="1"/>
      <c r="R7" s="7"/>
      <c r="S7" s="7"/>
      <c r="T7" s="7"/>
      <c r="U7" s="1">
        <v>1</v>
      </c>
      <c r="V7" s="1">
        <v>1</v>
      </c>
      <c r="W7" s="1">
        <v>0</v>
      </c>
      <c r="X7" s="12">
        <f t="shared" si="0"/>
        <v>11</v>
      </c>
      <c r="Y7" s="1">
        <v>13.5</v>
      </c>
      <c r="Z7" s="1"/>
      <c r="AA7" s="1"/>
      <c r="AB7" s="19">
        <f t="shared" si="1"/>
        <v>24.5</v>
      </c>
      <c r="AC7" s="3"/>
    </row>
    <row r="8" spans="1:29" x14ac:dyDescent="0.25">
      <c r="A8" s="15">
        <v>6</v>
      </c>
      <c r="B8" s="1">
        <v>725</v>
      </c>
      <c r="C8" s="1" t="s">
        <v>154</v>
      </c>
      <c r="D8" s="1">
        <v>38</v>
      </c>
      <c r="E8" s="1" t="s">
        <v>89</v>
      </c>
      <c r="F8" s="1">
        <v>0</v>
      </c>
      <c r="G8" s="1">
        <v>1</v>
      </c>
      <c r="H8" s="1"/>
      <c r="I8" s="1">
        <v>1</v>
      </c>
      <c r="J8" s="1">
        <v>0</v>
      </c>
      <c r="K8" s="1">
        <v>1</v>
      </c>
      <c r="L8" s="1">
        <v>1</v>
      </c>
      <c r="M8" s="1">
        <v>1</v>
      </c>
      <c r="N8" s="1">
        <v>1</v>
      </c>
      <c r="O8" s="1"/>
      <c r="P8" s="1"/>
      <c r="Q8" s="1"/>
      <c r="R8" s="7"/>
      <c r="S8" s="7">
        <v>1</v>
      </c>
      <c r="T8" s="7"/>
      <c r="U8" s="1"/>
      <c r="V8" s="1">
        <v>1</v>
      </c>
      <c r="W8" s="1">
        <v>0</v>
      </c>
      <c r="X8" s="12">
        <f t="shared" si="0"/>
        <v>10</v>
      </c>
      <c r="Y8" s="1">
        <v>13</v>
      </c>
      <c r="Z8" s="1">
        <v>4.5</v>
      </c>
      <c r="AA8" s="1"/>
      <c r="AB8" s="19">
        <f t="shared" si="1"/>
        <v>27.5</v>
      </c>
      <c r="AC8" s="3" t="s">
        <v>227</v>
      </c>
    </row>
    <row r="9" spans="1:29" x14ac:dyDescent="0.25">
      <c r="A9" s="15">
        <v>7</v>
      </c>
      <c r="B9" s="1">
        <v>720</v>
      </c>
      <c r="C9" s="1" t="s">
        <v>155</v>
      </c>
      <c r="D9" s="1">
        <v>40</v>
      </c>
      <c r="E9" s="1" t="s">
        <v>66</v>
      </c>
      <c r="F9" s="1">
        <v>1</v>
      </c>
      <c r="G9" s="1">
        <v>1</v>
      </c>
      <c r="H9" s="1">
        <v>0</v>
      </c>
      <c r="I9" s="1">
        <v>1</v>
      </c>
      <c r="J9" s="1">
        <v>1</v>
      </c>
      <c r="K9" s="1">
        <v>1</v>
      </c>
      <c r="L9" s="1">
        <v>0</v>
      </c>
      <c r="M9" s="1">
        <v>1</v>
      </c>
      <c r="N9" s="1">
        <v>1</v>
      </c>
      <c r="O9" s="1">
        <v>1</v>
      </c>
      <c r="P9" s="1">
        <v>0</v>
      </c>
      <c r="Q9" s="1">
        <v>0</v>
      </c>
      <c r="R9" s="7">
        <v>0</v>
      </c>
      <c r="S9" s="7">
        <v>0</v>
      </c>
      <c r="T9" s="7">
        <v>0</v>
      </c>
      <c r="U9" s="1">
        <v>0</v>
      </c>
      <c r="V9" s="1">
        <v>1</v>
      </c>
      <c r="W9" s="1"/>
      <c r="X9" s="12">
        <f t="shared" si="0"/>
        <v>10.5</v>
      </c>
      <c r="Y9" s="1">
        <v>11</v>
      </c>
      <c r="Z9" s="1">
        <v>4</v>
      </c>
      <c r="AA9" s="1"/>
      <c r="AB9" s="19">
        <f t="shared" si="1"/>
        <v>25.5</v>
      </c>
      <c r="AC9" s="3"/>
    </row>
    <row r="10" spans="1:29" x14ac:dyDescent="0.25">
      <c r="A10" s="15">
        <v>8</v>
      </c>
      <c r="B10" s="1">
        <v>713</v>
      </c>
      <c r="C10" s="1" t="s">
        <v>156</v>
      </c>
      <c r="D10" s="1">
        <v>26</v>
      </c>
      <c r="E10" s="1" t="s">
        <v>73</v>
      </c>
      <c r="F10" s="1">
        <v>1</v>
      </c>
      <c r="G10" s="1">
        <v>0</v>
      </c>
      <c r="H10" s="1"/>
      <c r="I10" s="1">
        <v>1</v>
      </c>
      <c r="J10" s="1">
        <v>0</v>
      </c>
      <c r="K10" s="1"/>
      <c r="L10" s="1">
        <v>1</v>
      </c>
      <c r="M10" s="1">
        <v>1</v>
      </c>
      <c r="N10" s="1">
        <v>0</v>
      </c>
      <c r="O10" s="1">
        <v>0</v>
      </c>
      <c r="P10" s="1">
        <v>0</v>
      </c>
      <c r="Q10" s="1"/>
      <c r="R10" s="7"/>
      <c r="S10" s="7">
        <v>0</v>
      </c>
      <c r="T10" s="7"/>
      <c r="U10" s="1">
        <v>1</v>
      </c>
      <c r="V10" s="1">
        <v>0</v>
      </c>
      <c r="W10" s="1">
        <v>0</v>
      </c>
      <c r="X10" s="12">
        <f t="shared" si="0"/>
        <v>6</v>
      </c>
      <c r="Y10" s="1">
        <v>7.5</v>
      </c>
      <c r="Z10" s="1">
        <v>4.5</v>
      </c>
      <c r="AA10" s="1"/>
      <c r="AB10" s="19">
        <f t="shared" si="1"/>
        <v>18</v>
      </c>
      <c r="AC10" s="3"/>
    </row>
    <row r="11" spans="1:29" x14ac:dyDescent="0.25">
      <c r="A11" s="15">
        <v>9</v>
      </c>
      <c r="B11" s="1">
        <v>730</v>
      </c>
      <c r="C11" s="1" t="s">
        <v>157</v>
      </c>
      <c r="D11" s="1">
        <v>43</v>
      </c>
      <c r="E11" s="1" t="s">
        <v>54</v>
      </c>
      <c r="F11" s="1"/>
      <c r="G11" s="1"/>
      <c r="H11" s="1"/>
      <c r="I11" s="1">
        <v>1</v>
      </c>
      <c r="J11" s="1">
        <v>0</v>
      </c>
      <c r="K11" s="1">
        <v>1</v>
      </c>
      <c r="L11" s="1">
        <v>1</v>
      </c>
      <c r="M11" s="1">
        <v>1</v>
      </c>
      <c r="N11" s="1">
        <v>1</v>
      </c>
      <c r="O11" s="1"/>
      <c r="P11" s="1"/>
      <c r="Q11" s="1"/>
      <c r="R11" s="7"/>
      <c r="S11" s="7"/>
      <c r="T11" s="7"/>
      <c r="U11" s="1">
        <v>0</v>
      </c>
      <c r="V11" s="1">
        <v>1</v>
      </c>
      <c r="W11" s="1">
        <v>0</v>
      </c>
      <c r="X11" s="12">
        <f t="shared" si="0"/>
        <v>7</v>
      </c>
      <c r="Y11" s="1">
        <v>6.5</v>
      </c>
      <c r="Z11" s="1"/>
      <c r="AA11" s="1"/>
      <c r="AB11" s="19">
        <f t="shared" si="1"/>
        <v>13.5</v>
      </c>
      <c r="AC11" s="3"/>
    </row>
    <row r="12" spans="1:29" x14ac:dyDescent="0.25">
      <c r="A12" s="15">
        <v>10</v>
      </c>
      <c r="B12" s="1">
        <v>721</v>
      </c>
      <c r="C12" s="1" t="s">
        <v>158</v>
      </c>
      <c r="D12" s="1">
        <v>59</v>
      </c>
      <c r="E12" s="1" t="s">
        <v>159</v>
      </c>
      <c r="F12" s="1">
        <v>1</v>
      </c>
      <c r="G12" s="1">
        <v>1</v>
      </c>
      <c r="H12" s="1">
        <v>0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0</v>
      </c>
      <c r="P12" s="1">
        <v>0</v>
      </c>
      <c r="Q12" s="1"/>
      <c r="R12" s="7"/>
      <c r="S12" s="7">
        <v>1</v>
      </c>
      <c r="T12" s="7">
        <v>0.5</v>
      </c>
      <c r="U12" s="1"/>
      <c r="V12" s="1">
        <v>1</v>
      </c>
      <c r="W12" s="1"/>
      <c r="X12" s="12">
        <f t="shared" si="0"/>
        <v>13</v>
      </c>
      <c r="Y12" s="1">
        <v>8</v>
      </c>
      <c r="Z12" s="1"/>
      <c r="AA12" s="1"/>
      <c r="AB12" s="19">
        <f t="shared" si="1"/>
        <v>21</v>
      </c>
      <c r="AC12" s="3"/>
    </row>
    <row r="13" spans="1:29" x14ac:dyDescent="0.25">
      <c r="A13" s="15">
        <v>11</v>
      </c>
      <c r="B13" s="1">
        <v>719</v>
      </c>
      <c r="C13" s="1" t="s">
        <v>160</v>
      </c>
      <c r="D13" s="1">
        <v>2</v>
      </c>
      <c r="E13" s="1" t="s">
        <v>30</v>
      </c>
      <c r="F13" s="7">
        <v>1</v>
      </c>
      <c r="G13" s="7">
        <v>1</v>
      </c>
      <c r="H13" s="7">
        <v>1</v>
      </c>
      <c r="I13" s="7">
        <v>1</v>
      </c>
      <c r="J13" s="7">
        <v>0</v>
      </c>
      <c r="K13" s="7">
        <v>1</v>
      </c>
      <c r="L13" s="7">
        <v>1</v>
      </c>
      <c r="M13" s="7">
        <v>1</v>
      </c>
      <c r="N13" s="7">
        <v>1</v>
      </c>
      <c r="O13" s="7">
        <v>1</v>
      </c>
      <c r="P13" s="7">
        <v>1</v>
      </c>
      <c r="Q13" s="7">
        <v>1</v>
      </c>
      <c r="R13" s="7">
        <v>0</v>
      </c>
      <c r="S13" s="7">
        <v>1</v>
      </c>
      <c r="T13" s="7">
        <v>0.5</v>
      </c>
      <c r="U13" s="7">
        <v>1</v>
      </c>
      <c r="V13" s="7">
        <v>1</v>
      </c>
      <c r="W13" s="7">
        <v>0</v>
      </c>
      <c r="X13" s="12">
        <f t="shared" si="0"/>
        <v>19.5</v>
      </c>
      <c r="Y13" s="1">
        <v>8</v>
      </c>
      <c r="Z13" s="1">
        <v>0.5</v>
      </c>
      <c r="AA13" s="1"/>
      <c r="AB13" s="19">
        <f t="shared" si="1"/>
        <v>28</v>
      </c>
      <c r="AC13" s="3" t="s">
        <v>224</v>
      </c>
    </row>
    <row r="14" spans="1:29" x14ac:dyDescent="0.25">
      <c r="A14" s="15">
        <v>12</v>
      </c>
      <c r="B14" s="1">
        <v>723</v>
      </c>
      <c r="C14" s="1" t="s">
        <v>161</v>
      </c>
      <c r="D14" s="1">
        <v>9</v>
      </c>
      <c r="E14" s="1" t="s">
        <v>162</v>
      </c>
      <c r="F14" s="1">
        <v>0</v>
      </c>
      <c r="G14" s="1"/>
      <c r="H14" s="1"/>
      <c r="I14" s="1">
        <v>1</v>
      </c>
      <c r="J14" s="1"/>
      <c r="K14" s="1">
        <v>1</v>
      </c>
      <c r="L14" s="1">
        <v>0</v>
      </c>
      <c r="M14" s="1">
        <v>1</v>
      </c>
      <c r="N14" s="1">
        <v>1</v>
      </c>
      <c r="O14" s="1">
        <v>0</v>
      </c>
      <c r="P14" s="1">
        <v>0</v>
      </c>
      <c r="Q14" s="1"/>
      <c r="R14" s="7"/>
      <c r="S14" s="7"/>
      <c r="T14" s="7"/>
      <c r="U14" s="1"/>
      <c r="V14" s="1">
        <v>1</v>
      </c>
      <c r="W14" s="1">
        <v>0</v>
      </c>
      <c r="X14" s="12">
        <f t="shared" si="0"/>
        <v>6</v>
      </c>
      <c r="Y14" s="1">
        <v>9.5</v>
      </c>
      <c r="Z14" s="1">
        <v>4.5</v>
      </c>
      <c r="AA14" s="1"/>
      <c r="AB14" s="19">
        <f t="shared" si="1"/>
        <v>20</v>
      </c>
      <c r="AC14" s="3"/>
    </row>
    <row r="15" spans="1:29" x14ac:dyDescent="0.25">
      <c r="A15" s="15">
        <v>13</v>
      </c>
      <c r="B15" s="1">
        <v>724</v>
      </c>
      <c r="C15" s="1" t="s">
        <v>163</v>
      </c>
      <c r="D15" s="1">
        <v>49</v>
      </c>
      <c r="E15" s="1" t="s">
        <v>164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0</v>
      </c>
      <c r="M15" s="1">
        <v>1</v>
      </c>
      <c r="N15" s="1">
        <v>1</v>
      </c>
      <c r="O15" s="1">
        <v>0</v>
      </c>
      <c r="P15" s="1">
        <v>0</v>
      </c>
      <c r="Q15" s="1">
        <v>1</v>
      </c>
      <c r="R15" s="7">
        <v>0</v>
      </c>
      <c r="S15" s="7">
        <v>1</v>
      </c>
      <c r="T15" s="7">
        <v>0</v>
      </c>
      <c r="U15" s="1">
        <v>0</v>
      </c>
      <c r="V15" s="1">
        <v>1</v>
      </c>
      <c r="W15" s="1">
        <v>0</v>
      </c>
      <c r="X15" s="12">
        <f t="shared" si="0"/>
        <v>13.5</v>
      </c>
      <c r="Y15" s="1">
        <v>6.5</v>
      </c>
      <c r="Z15" s="1">
        <v>2</v>
      </c>
      <c r="AA15" s="1"/>
      <c r="AB15" s="19">
        <f t="shared" si="1"/>
        <v>22</v>
      </c>
      <c r="AC15" s="3"/>
    </row>
    <row r="16" spans="1:29" x14ac:dyDescent="0.25">
      <c r="A16" s="15">
        <v>14</v>
      </c>
      <c r="B16" s="7">
        <v>716</v>
      </c>
      <c r="C16" s="7" t="s">
        <v>165</v>
      </c>
      <c r="D16" s="7">
        <v>35</v>
      </c>
      <c r="E16" s="7" t="s">
        <v>19</v>
      </c>
      <c r="F16" s="1">
        <v>0</v>
      </c>
      <c r="G16" s="1">
        <v>1</v>
      </c>
      <c r="H16" s="1"/>
      <c r="I16" s="1">
        <v>1</v>
      </c>
      <c r="J16" s="1">
        <v>0</v>
      </c>
      <c r="K16" s="1">
        <v>0</v>
      </c>
      <c r="L16" s="1">
        <v>0</v>
      </c>
      <c r="M16" s="1">
        <v>1</v>
      </c>
      <c r="N16" s="1">
        <v>1</v>
      </c>
      <c r="O16" s="1">
        <v>0</v>
      </c>
      <c r="P16" s="1">
        <v>0</v>
      </c>
      <c r="Q16" s="1">
        <v>0</v>
      </c>
      <c r="R16" s="7"/>
      <c r="S16" s="7">
        <v>1</v>
      </c>
      <c r="T16" s="7">
        <v>0</v>
      </c>
      <c r="U16" s="1"/>
      <c r="V16" s="1">
        <v>0</v>
      </c>
      <c r="W16" s="1">
        <v>0</v>
      </c>
      <c r="X16" s="12">
        <f t="shared" si="0"/>
        <v>6</v>
      </c>
      <c r="Y16" s="1">
        <v>8.5</v>
      </c>
      <c r="Z16" s="1">
        <v>4</v>
      </c>
      <c r="AA16" s="1"/>
      <c r="AB16" s="19">
        <f t="shared" si="1"/>
        <v>18.5</v>
      </c>
      <c r="AC16" s="3"/>
    </row>
    <row r="17" spans="1:29" x14ac:dyDescent="0.25">
      <c r="A17" s="15">
        <v>15</v>
      </c>
      <c r="B17" s="1">
        <v>718</v>
      </c>
      <c r="C17" s="1" t="s">
        <v>166</v>
      </c>
      <c r="D17" s="1">
        <v>37</v>
      </c>
      <c r="E17" s="1" t="s">
        <v>296</v>
      </c>
      <c r="F17" s="1">
        <v>1</v>
      </c>
      <c r="G17" s="1">
        <v>1</v>
      </c>
      <c r="H17" s="1">
        <v>0</v>
      </c>
      <c r="I17" s="1">
        <v>1</v>
      </c>
      <c r="J17" s="1">
        <v>0</v>
      </c>
      <c r="K17" s="1">
        <v>1</v>
      </c>
      <c r="L17" s="1">
        <v>0</v>
      </c>
      <c r="M17" s="1">
        <v>0</v>
      </c>
      <c r="N17" s="1">
        <v>1</v>
      </c>
      <c r="O17" s="1"/>
      <c r="P17" s="1">
        <v>0</v>
      </c>
      <c r="Q17" s="1"/>
      <c r="R17" s="7"/>
      <c r="S17" s="7"/>
      <c r="T17" s="7"/>
      <c r="U17" s="1"/>
      <c r="V17" s="1">
        <v>0</v>
      </c>
      <c r="W17" s="1">
        <v>0</v>
      </c>
      <c r="X17" s="12">
        <f t="shared" si="0"/>
        <v>5</v>
      </c>
      <c r="Y17" s="1">
        <v>4.5</v>
      </c>
      <c r="Z17" s="1">
        <v>3.5</v>
      </c>
      <c r="AA17" s="1"/>
      <c r="AB17" s="19">
        <f t="shared" si="1"/>
        <v>13</v>
      </c>
      <c r="AC17" s="3"/>
    </row>
    <row r="18" spans="1:29" x14ac:dyDescent="0.25">
      <c r="A18" s="15">
        <v>16</v>
      </c>
      <c r="B18" s="1">
        <v>717</v>
      </c>
      <c r="C18" s="1" t="s">
        <v>167</v>
      </c>
      <c r="D18" s="1" t="s">
        <v>168</v>
      </c>
      <c r="E18" s="1" t="s">
        <v>131</v>
      </c>
      <c r="F18" s="1">
        <v>0</v>
      </c>
      <c r="G18" s="1"/>
      <c r="H18" s="1"/>
      <c r="I18" s="1">
        <v>1</v>
      </c>
      <c r="J18" s="1"/>
      <c r="K18" s="1">
        <v>1</v>
      </c>
      <c r="L18" s="1">
        <v>0</v>
      </c>
      <c r="M18" s="1">
        <v>1</v>
      </c>
      <c r="N18" s="1">
        <v>0</v>
      </c>
      <c r="O18" s="1"/>
      <c r="P18" s="1"/>
      <c r="Q18" s="1">
        <v>0</v>
      </c>
      <c r="R18" s="7"/>
      <c r="S18" s="7">
        <v>1</v>
      </c>
      <c r="T18" s="7"/>
      <c r="U18" s="1"/>
      <c r="V18" s="1">
        <v>0</v>
      </c>
      <c r="W18" s="1">
        <v>0</v>
      </c>
      <c r="X18" s="12">
        <f t="shared" si="0"/>
        <v>5</v>
      </c>
      <c r="Y18" s="1">
        <v>5.5</v>
      </c>
      <c r="Z18" s="1">
        <v>4.5</v>
      </c>
      <c r="AA18" s="1"/>
      <c r="AB18" s="19">
        <f t="shared" si="1"/>
        <v>15</v>
      </c>
      <c r="AC18" s="3"/>
    </row>
    <row r="19" spans="1:29" x14ac:dyDescent="0.25">
      <c r="A19" s="15">
        <v>17</v>
      </c>
      <c r="B19" s="1">
        <v>712</v>
      </c>
      <c r="C19" s="1" t="s">
        <v>169</v>
      </c>
      <c r="D19" s="1">
        <v>42</v>
      </c>
      <c r="E19" s="7" t="s">
        <v>129</v>
      </c>
      <c r="F19" s="1">
        <v>1</v>
      </c>
      <c r="G19" s="1">
        <v>1</v>
      </c>
      <c r="H19" s="1"/>
      <c r="I19" s="1">
        <v>1</v>
      </c>
      <c r="J19" s="1">
        <v>0</v>
      </c>
      <c r="K19" s="1">
        <v>1</v>
      </c>
      <c r="L19" s="1">
        <v>1</v>
      </c>
      <c r="M19" s="1">
        <v>1</v>
      </c>
      <c r="N19" s="1">
        <v>0</v>
      </c>
      <c r="O19" s="1">
        <v>1</v>
      </c>
      <c r="P19" s="1">
        <v>1</v>
      </c>
      <c r="Q19" s="1">
        <v>1</v>
      </c>
      <c r="R19" s="7">
        <v>1.5</v>
      </c>
      <c r="S19" s="7">
        <v>1</v>
      </c>
      <c r="T19" s="7"/>
      <c r="U19" s="1">
        <v>0</v>
      </c>
      <c r="V19" s="1">
        <v>1</v>
      </c>
      <c r="W19" s="1">
        <v>0</v>
      </c>
      <c r="X19" s="12">
        <f t="shared" si="0"/>
        <v>16</v>
      </c>
      <c r="Y19" s="1">
        <v>5</v>
      </c>
      <c r="Z19" s="1">
        <v>1</v>
      </c>
      <c r="AA19" s="1"/>
      <c r="AB19" s="19">
        <f t="shared" si="1"/>
        <v>22</v>
      </c>
      <c r="AC19" s="3"/>
    </row>
    <row r="20" spans="1:29" x14ac:dyDescent="0.25">
      <c r="A20" s="15">
        <v>18</v>
      </c>
      <c r="B20" s="1">
        <v>704</v>
      </c>
      <c r="C20" s="1" t="s">
        <v>170</v>
      </c>
      <c r="D20" s="1">
        <v>56</v>
      </c>
      <c r="E20" s="1" t="s">
        <v>48</v>
      </c>
      <c r="F20" s="1">
        <v>1</v>
      </c>
      <c r="G20" s="1">
        <v>1</v>
      </c>
      <c r="H20" s="1">
        <v>1</v>
      </c>
      <c r="I20" s="1">
        <v>1</v>
      </c>
      <c r="J20" s="1">
        <v>0</v>
      </c>
      <c r="K20" s="1">
        <v>1</v>
      </c>
      <c r="L20" s="1">
        <v>0</v>
      </c>
      <c r="M20" s="1">
        <v>1</v>
      </c>
      <c r="N20" s="1">
        <v>1</v>
      </c>
      <c r="O20" s="1">
        <v>0</v>
      </c>
      <c r="P20" s="1">
        <v>1</v>
      </c>
      <c r="Q20" s="1">
        <v>0</v>
      </c>
      <c r="R20" s="7">
        <v>1.5</v>
      </c>
      <c r="S20" s="7"/>
      <c r="T20" s="7">
        <v>1</v>
      </c>
      <c r="U20" s="1">
        <v>0</v>
      </c>
      <c r="V20" s="1"/>
      <c r="W20" s="1"/>
      <c r="X20" s="12">
        <f t="shared" si="0"/>
        <v>12</v>
      </c>
      <c r="Y20" s="1">
        <v>14</v>
      </c>
      <c r="Z20" s="1">
        <v>4.5</v>
      </c>
      <c r="AA20" s="1"/>
      <c r="AB20" s="19">
        <f t="shared" si="1"/>
        <v>30.5</v>
      </c>
      <c r="AC20" s="3" t="s">
        <v>223</v>
      </c>
    </row>
    <row r="21" spans="1:29" x14ac:dyDescent="0.25">
      <c r="A21" s="15">
        <v>19</v>
      </c>
      <c r="B21" s="1">
        <v>706</v>
      </c>
      <c r="C21" s="1" t="s">
        <v>171</v>
      </c>
      <c r="D21" s="1">
        <v>47</v>
      </c>
      <c r="E21" s="7" t="s">
        <v>41</v>
      </c>
      <c r="F21" s="1">
        <v>0</v>
      </c>
      <c r="G21" s="1">
        <v>1</v>
      </c>
      <c r="H21" s="1">
        <v>0</v>
      </c>
      <c r="I21" s="1">
        <v>1</v>
      </c>
      <c r="J21" s="1">
        <v>0</v>
      </c>
      <c r="K21" s="1">
        <v>0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7">
        <v>0</v>
      </c>
      <c r="S21" s="7">
        <v>1</v>
      </c>
      <c r="T21" s="7">
        <v>0.5</v>
      </c>
      <c r="U21" s="1">
        <v>0</v>
      </c>
      <c r="V21" s="1">
        <v>0</v>
      </c>
      <c r="W21" s="1">
        <v>0</v>
      </c>
      <c r="X21" s="12">
        <f t="shared" si="0"/>
        <v>7</v>
      </c>
      <c r="Y21" s="1">
        <v>11</v>
      </c>
      <c r="Z21" s="1">
        <v>4.5</v>
      </c>
      <c r="AA21" s="1"/>
      <c r="AB21" s="19">
        <f t="shared" si="1"/>
        <v>22.5</v>
      </c>
      <c r="AC21" s="3"/>
    </row>
    <row r="22" spans="1:29" x14ac:dyDescent="0.25">
      <c r="A22" s="15">
        <v>20</v>
      </c>
      <c r="B22" s="1">
        <v>709</v>
      </c>
      <c r="C22" s="1" t="s">
        <v>172</v>
      </c>
      <c r="D22" s="1">
        <v>27</v>
      </c>
      <c r="E22" s="1" t="s">
        <v>173</v>
      </c>
      <c r="F22" s="1">
        <v>0</v>
      </c>
      <c r="G22" s="1">
        <v>0</v>
      </c>
      <c r="H22" s="1">
        <v>0</v>
      </c>
      <c r="I22" s="1">
        <v>1</v>
      </c>
      <c r="J22" s="1">
        <v>0</v>
      </c>
      <c r="K22" s="1">
        <v>1</v>
      </c>
      <c r="L22" s="1">
        <v>1</v>
      </c>
      <c r="M22" s="1">
        <v>1</v>
      </c>
      <c r="N22" s="1">
        <v>1</v>
      </c>
      <c r="O22" s="1">
        <v>0</v>
      </c>
      <c r="P22" s="1">
        <v>0</v>
      </c>
      <c r="Q22" s="1">
        <v>0</v>
      </c>
      <c r="R22" s="7">
        <v>0.5</v>
      </c>
      <c r="S22" s="7"/>
      <c r="T22" s="7">
        <v>0</v>
      </c>
      <c r="U22" s="1">
        <v>0</v>
      </c>
      <c r="V22" s="1">
        <v>1</v>
      </c>
      <c r="W22" s="1">
        <v>0</v>
      </c>
      <c r="X22" s="12">
        <f t="shared" si="0"/>
        <v>7.5</v>
      </c>
      <c r="Y22" s="1">
        <v>9.5</v>
      </c>
      <c r="Z22" s="1">
        <v>4.5</v>
      </c>
      <c r="AA22" s="1">
        <v>4</v>
      </c>
      <c r="AB22" s="19">
        <f t="shared" si="1"/>
        <v>25.5</v>
      </c>
      <c r="AC22" s="3"/>
    </row>
    <row r="23" spans="1:29" x14ac:dyDescent="0.25">
      <c r="A23" s="15">
        <v>21</v>
      </c>
      <c r="B23" s="1">
        <v>707</v>
      </c>
      <c r="C23" s="1" t="s">
        <v>174</v>
      </c>
      <c r="D23" s="1">
        <v>17</v>
      </c>
      <c r="E23" s="1" t="s">
        <v>28</v>
      </c>
      <c r="F23" s="1">
        <v>0</v>
      </c>
      <c r="G23" s="1">
        <v>0</v>
      </c>
      <c r="H23" s="1">
        <v>0</v>
      </c>
      <c r="I23" s="1">
        <v>1</v>
      </c>
      <c r="J23" s="1">
        <v>0</v>
      </c>
      <c r="K23" s="1">
        <v>1</v>
      </c>
      <c r="L23" s="1">
        <v>1</v>
      </c>
      <c r="M23" s="1">
        <v>0</v>
      </c>
      <c r="N23" s="1">
        <v>1</v>
      </c>
      <c r="O23" s="1">
        <v>1</v>
      </c>
      <c r="P23" s="1">
        <v>1</v>
      </c>
      <c r="Q23" s="1">
        <v>0</v>
      </c>
      <c r="R23" s="7">
        <v>1.5</v>
      </c>
      <c r="S23" s="7">
        <v>1</v>
      </c>
      <c r="T23" s="7">
        <v>0.5</v>
      </c>
      <c r="U23" s="1">
        <v>0</v>
      </c>
      <c r="V23" s="1">
        <v>1</v>
      </c>
      <c r="W23" s="1">
        <v>0</v>
      </c>
      <c r="X23" s="12">
        <f t="shared" si="0"/>
        <v>13.5</v>
      </c>
      <c r="Y23" s="1">
        <v>6</v>
      </c>
      <c r="Z23" s="1"/>
      <c r="AA23" s="1"/>
      <c r="AB23" s="19">
        <f t="shared" si="1"/>
        <v>19.5</v>
      </c>
      <c r="AC23" s="3"/>
    </row>
    <row r="24" spans="1:29" x14ac:dyDescent="0.25">
      <c r="A24" s="15">
        <v>22</v>
      </c>
      <c r="B24" s="8">
        <v>710</v>
      </c>
      <c r="C24" s="1" t="s">
        <v>175</v>
      </c>
      <c r="D24" s="1">
        <v>17</v>
      </c>
      <c r="E24" s="1" t="s">
        <v>34</v>
      </c>
      <c r="F24" s="1">
        <v>1</v>
      </c>
      <c r="G24" s="1">
        <v>1</v>
      </c>
      <c r="H24" s="1">
        <v>0</v>
      </c>
      <c r="I24" s="1">
        <v>1</v>
      </c>
      <c r="J24" s="1">
        <v>0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1</v>
      </c>
      <c r="R24" s="7">
        <v>1</v>
      </c>
      <c r="S24" s="7">
        <v>0</v>
      </c>
      <c r="T24" s="7">
        <v>0.5</v>
      </c>
      <c r="U24" s="1">
        <v>0</v>
      </c>
      <c r="V24" s="1">
        <v>1</v>
      </c>
      <c r="W24" s="1">
        <v>0</v>
      </c>
      <c r="X24" s="12">
        <f t="shared" si="0"/>
        <v>15.5</v>
      </c>
      <c r="Y24" s="1">
        <v>1.5</v>
      </c>
      <c r="Z24" s="1">
        <v>2.5</v>
      </c>
      <c r="AA24" s="1"/>
      <c r="AB24" s="19">
        <f t="shared" si="1"/>
        <v>19.5</v>
      </c>
      <c r="AC24" s="3"/>
    </row>
    <row r="25" spans="1:29" x14ac:dyDescent="0.25">
      <c r="A25" s="15">
        <v>23</v>
      </c>
      <c r="B25" s="8">
        <v>732</v>
      </c>
      <c r="C25" s="8" t="s">
        <v>176</v>
      </c>
      <c r="D25" s="8">
        <v>33</v>
      </c>
      <c r="E25" s="8" t="s">
        <v>297</v>
      </c>
      <c r="F25" s="1">
        <v>0</v>
      </c>
      <c r="G25" s="1">
        <v>1</v>
      </c>
      <c r="H25" s="1">
        <v>0</v>
      </c>
      <c r="I25" s="1">
        <v>1</v>
      </c>
      <c r="J25" s="1">
        <v>1</v>
      </c>
      <c r="K25" s="1">
        <v>1</v>
      </c>
      <c r="L25" s="1">
        <v>0</v>
      </c>
      <c r="M25" s="1">
        <v>0</v>
      </c>
      <c r="N25" s="1">
        <v>1</v>
      </c>
      <c r="O25" s="1">
        <v>0</v>
      </c>
      <c r="P25" s="1">
        <v>0</v>
      </c>
      <c r="Q25" s="1"/>
      <c r="R25" s="7">
        <v>0</v>
      </c>
      <c r="S25" s="7">
        <v>1</v>
      </c>
      <c r="T25" s="7">
        <v>0</v>
      </c>
      <c r="U25" s="1">
        <v>0</v>
      </c>
      <c r="V25" s="1">
        <v>1</v>
      </c>
      <c r="W25" s="1">
        <v>0</v>
      </c>
      <c r="X25" s="12">
        <f t="shared" si="0"/>
        <v>9</v>
      </c>
      <c r="Y25" s="1">
        <v>8.5</v>
      </c>
      <c r="Z25" s="1"/>
      <c r="AA25" s="1"/>
      <c r="AB25" s="19">
        <f t="shared" si="1"/>
        <v>17.5</v>
      </c>
      <c r="AC25" s="3"/>
    </row>
    <row r="26" spans="1:29" x14ac:dyDescent="0.25">
      <c r="A26" s="15">
        <v>24</v>
      </c>
      <c r="B26" s="8">
        <v>729</v>
      </c>
      <c r="C26" s="8" t="s">
        <v>177</v>
      </c>
      <c r="D26" s="1">
        <v>63</v>
      </c>
      <c r="E26" s="8" t="s">
        <v>56</v>
      </c>
      <c r="F26" s="1">
        <v>1</v>
      </c>
      <c r="G26" s="1">
        <v>1</v>
      </c>
      <c r="H26" s="1"/>
      <c r="I26" s="1">
        <v>0</v>
      </c>
      <c r="J26" s="1">
        <v>0</v>
      </c>
      <c r="K26" s="1">
        <v>1</v>
      </c>
      <c r="L26" s="1">
        <v>0</v>
      </c>
      <c r="M26" s="1">
        <v>1</v>
      </c>
      <c r="N26" s="1">
        <v>1</v>
      </c>
      <c r="O26" s="1">
        <v>1</v>
      </c>
      <c r="P26" s="1">
        <v>1</v>
      </c>
      <c r="Q26" s="1">
        <v>0</v>
      </c>
      <c r="R26" s="7">
        <v>0</v>
      </c>
      <c r="S26" s="7">
        <v>0</v>
      </c>
      <c r="T26" s="7"/>
      <c r="U26" s="1"/>
      <c r="V26" s="1">
        <v>1</v>
      </c>
      <c r="W26" s="1">
        <v>0</v>
      </c>
      <c r="X26" s="12">
        <f t="shared" si="0"/>
        <v>10</v>
      </c>
      <c r="Y26" s="1">
        <v>10</v>
      </c>
      <c r="Z26" s="1"/>
      <c r="AA26" s="1"/>
      <c r="AB26" s="19">
        <f t="shared" si="1"/>
        <v>20</v>
      </c>
      <c r="AC26" s="3"/>
    </row>
    <row r="27" spans="1:29" x14ac:dyDescent="0.25">
      <c r="A27" s="15">
        <v>25</v>
      </c>
      <c r="B27" s="8">
        <v>701</v>
      </c>
      <c r="C27" s="8" t="s">
        <v>178</v>
      </c>
      <c r="D27" s="1">
        <v>17</v>
      </c>
      <c r="E27" s="1"/>
      <c r="F27" s="1">
        <v>0</v>
      </c>
      <c r="G27" s="1"/>
      <c r="H27" s="1"/>
      <c r="I27" s="1">
        <v>1</v>
      </c>
      <c r="J27" s="1">
        <v>1</v>
      </c>
      <c r="K27" s="1">
        <v>1</v>
      </c>
      <c r="L27" s="1">
        <v>0</v>
      </c>
      <c r="M27" s="1">
        <v>0</v>
      </c>
      <c r="N27" s="1">
        <v>1</v>
      </c>
      <c r="O27" s="1"/>
      <c r="P27" s="1"/>
      <c r="Q27" s="1"/>
      <c r="R27" s="7"/>
      <c r="S27" s="7"/>
      <c r="T27" s="7"/>
      <c r="U27" s="1"/>
      <c r="V27" s="1">
        <v>0</v>
      </c>
      <c r="W27" s="1"/>
      <c r="X27" s="12">
        <f t="shared" si="0"/>
        <v>4</v>
      </c>
      <c r="Y27" s="1">
        <v>2</v>
      </c>
      <c r="Z27" s="1"/>
      <c r="AA27" s="1"/>
      <c r="AB27" s="19">
        <f t="shared" si="1"/>
        <v>6</v>
      </c>
      <c r="AC27" s="3"/>
    </row>
    <row r="28" spans="1:29" x14ac:dyDescent="0.25">
      <c r="A28" s="15">
        <v>26</v>
      </c>
      <c r="B28" s="8">
        <v>727</v>
      </c>
      <c r="C28" s="8" t="s">
        <v>179</v>
      </c>
      <c r="D28" s="1">
        <v>14</v>
      </c>
      <c r="E28" s="1" t="s">
        <v>60</v>
      </c>
      <c r="F28" s="8">
        <v>1</v>
      </c>
      <c r="G28" s="8">
        <v>1</v>
      </c>
      <c r="H28" s="8">
        <v>1</v>
      </c>
      <c r="I28" s="8">
        <v>1</v>
      </c>
      <c r="J28" s="8">
        <v>0</v>
      </c>
      <c r="K28" s="8">
        <v>1</v>
      </c>
      <c r="L28" s="8">
        <v>0</v>
      </c>
      <c r="M28" s="8">
        <v>1</v>
      </c>
      <c r="N28" s="8">
        <v>1</v>
      </c>
      <c r="O28" s="8">
        <v>1</v>
      </c>
      <c r="P28" s="8">
        <v>1</v>
      </c>
      <c r="Q28" s="8">
        <v>1</v>
      </c>
      <c r="R28" s="7">
        <v>0</v>
      </c>
      <c r="S28" s="7">
        <v>1</v>
      </c>
      <c r="T28" s="7">
        <v>0.5</v>
      </c>
      <c r="U28" s="8">
        <v>1</v>
      </c>
      <c r="V28" s="8">
        <v>1</v>
      </c>
      <c r="W28" s="8">
        <v>0</v>
      </c>
      <c r="X28" s="12">
        <f t="shared" si="0"/>
        <v>18.5</v>
      </c>
      <c r="Y28" s="1">
        <v>7</v>
      </c>
      <c r="Z28" s="1"/>
      <c r="AA28" s="1"/>
      <c r="AB28" s="19">
        <f t="shared" si="1"/>
        <v>25.5</v>
      </c>
      <c r="AC28" s="3"/>
    </row>
  </sheetData>
  <autoFilter ref="D1:D24"/>
  <mergeCells count="6">
    <mergeCell ref="AB1:AB2"/>
    <mergeCell ref="AC1:AC2"/>
    <mergeCell ref="F1:X1"/>
    <mergeCell ref="Y1:Y2"/>
    <mergeCell ref="Z1:Z2"/>
    <mergeCell ref="AA1:AA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70" zoomScaleNormal="70" workbookViewId="0">
      <selection activeCell="A36" sqref="A36"/>
    </sheetView>
  </sheetViews>
  <sheetFormatPr defaultRowHeight="15" x14ac:dyDescent="0.25"/>
  <cols>
    <col min="1" max="1" width="9.140625" style="1"/>
    <col min="2" max="35" width="6.7109375" style="1" customWidth="1"/>
    <col min="36" max="36" width="13.5703125" customWidth="1"/>
  </cols>
  <sheetData>
    <row r="1" spans="1:36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1"/>
      <c r="AJ1" s="61" t="s">
        <v>6</v>
      </c>
    </row>
    <row r="2" spans="1:36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0">
        <v>15</v>
      </c>
      <c r="Q2" s="10">
        <v>16</v>
      </c>
      <c r="R2" s="10">
        <v>17</v>
      </c>
      <c r="S2" s="10">
        <v>18</v>
      </c>
      <c r="T2" s="10">
        <v>19</v>
      </c>
      <c r="U2" s="10">
        <v>20</v>
      </c>
      <c r="V2" s="10">
        <v>21</v>
      </c>
      <c r="W2" s="10">
        <v>22</v>
      </c>
      <c r="X2" s="10">
        <v>23</v>
      </c>
      <c r="Y2" s="10">
        <v>24</v>
      </c>
      <c r="Z2" s="10">
        <v>25</v>
      </c>
      <c r="AA2" s="10">
        <v>26</v>
      </c>
      <c r="AB2" s="10">
        <v>27</v>
      </c>
      <c r="AC2" s="10">
        <v>28</v>
      </c>
      <c r="AD2" s="10">
        <v>29</v>
      </c>
      <c r="AE2" s="10">
        <v>30</v>
      </c>
      <c r="AF2" s="10">
        <v>31</v>
      </c>
      <c r="AG2" s="10">
        <v>32</v>
      </c>
      <c r="AH2" s="10">
        <v>33</v>
      </c>
      <c r="AI2" s="10">
        <v>34</v>
      </c>
      <c r="AJ2" s="61"/>
    </row>
    <row r="3" spans="1:36" x14ac:dyDescent="0.25">
      <c r="A3" s="1">
        <v>934</v>
      </c>
      <c r="B3" s="1">
        <v>0</v>
      </c>
      <c r="C3" s="1">
        <v>0</v>
      </c>
      <c r="D3" s="1">
        <v>0</v>
      </c>
      <c r="E3" s="1">
        <v>1</v>
      </c>
      <c r="F3" s="1">
        <v>0</v>
      </c>
      <c r="G3" s="1">
        <v>0</v>
      </c>
      <c r="H3" s="1">
        <v>1</v>
      </c>
      <c r="I3" s="1">
        <v>1</v>
      </c>
      <c r="J3" s="1">
        <v>1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1</v>
      </c>
      <c r="U3" s="1">
        <v>1</v>
      </c>
      <c r="V3" s="1">
        <v>1</v>
      </c>
      <c r="W3" s="1">
        <v>0</v>
      </c>
      <c r="X3" s="1">
        <v>0</v>
      </c>
      <c r="Y3" s="1">
        <v>0</v>
      </c>
      <c r="Z3" s="1">
        <v>0</v>
      </c>
      <c r="AA3" s="1">
        <v>1</v>
      </c>
      <c r="AB3" s="1">
        <v>0</v>
      </c>
      <c r="AC3" s="1">
        <v>0</v>
      </c>
      <c r="AD3" s="1">
        <v>1</v>
      </c>
      <c r="AE3" s="1">
        <v>1</v>
      </c>
      <c r="AF3" s="1">
        <v>1</v>
      </c>
      <c r="AG3" s="1">
        <v>1</v>
      </c>
      <c r="AH3" s="1">
        <v>1</v>
      </c>
      <c r="AI3" s="1">
        <v>0</v>
      </c>
      <c r="AJ3" s="1">
        <f>0.5*SUM(B3:H3)+SUM(I3:J3,L3:N3,Q3,S3,T3,Y3,AA3)+0.5*SUM(K3,P3,U3:X3,Z3,AB3:AI3,R3)+1.5*O3</f>
        <v>8.5</v>
      </c>
    </row>
    <row r="4" spans="1:36" x14ac:dyDescent="0.25">
      <c r="A4" s="1">
        <v>909</v>
      </c>
      <c r="AJ4" s="1">
        <f t="shared" ref="AJ4:AJ32" si="0">0.5*SUM(B4:H4)+SUM(I4:J4,L4:N4,Q4,S4,T4,Y4,AA4)+0.5*SUM(K4,P4,U4:X4,Z4,AB4:AI4,R4)+1.5*O4</f>
        <v>0</v>
      </c>
    </row>
    <row r="5" spans="1:36" x14ac:dyDescent="0.25">
      <c r="A5" s="1">
        <v>908</v>
      </c>
      <c r="B5" s="1">
        <v>0</v>
      </c>
      <c r="C5" s="1">
        <v>0</v>
      </c>
      <c r="D5" s="1">
        <v>1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1</v>
      </c>
      <c r="P5" s="1">
        <v>0</v>
      </c>
      <c r="Q5" s="1">
        <v>1</v>
      </c>
      <c r="R5" s="1">
        <v>1</v>
      </c>
      <c r="S5" s="1">
        <v>0</v>
      </c>
      <c r="T5" s="1">
        <v>0</v>
      </c>
      <c r="U5" s="1">
        <v>0</v>
      </c>
      <c r="V5" s="1">
        <v>1</v>
      </c>
      <c r="W5" s="1">
        <v>0</v>
      </c>
      <c r="X5" s="1">
        <v>1</v>
      </c>
      <c r="Y5" s="1">
        <v>0</v>
      </c>
      <c r="Z5" s="1">
        <v>0</v>
      </c>
      <c r="AA5" s="1">
        <v>1</v>
      </c>
      <c r="AB5" s="1">
        <v>1</v>
      </c>
      <c r="AC5" s="1">
        <v>0</v>
      </c>
      <c r="AD5" s="1">
        <v>1</v>
      </c>
      <c r="AE5" s="1">
        <v>0</v>
      </c>
      <c r="AF5" s="1">
        <v>0</v>
      </c>
      <c r="AG5" s="1">
        <v>1</v>
      </c>
      <c r="AH5" s="1">
        <v>1</v>
      </c>
      <c r="AI5" s="1">
        <v>1</v>
      </c>
      <c r="AJ5" s="1">
        <f t="shared" si="0"/>
        <v>8.5</v>
      </c>
    </row>
    <row r="6" spans="1:36" x14ac:dyDescent="0.25">
      <c r="A6" s="1">
        <v>906</v>
      </c>
      <c r="B6" s="1">
        <v>1</v>
      </c>
      <c r="C6" s="1">
        <v>1</v>
      </c>
      <c r="D6" s="1">
        <v>1</v>
      </c>
      <c r="E6" s="1">
        <v>1</v>
      </c>
      <c r="F6" s="1">
        <v>0</v>
      </c>
      <c r="G6" s="1">
        <v>0</v>
      </c>
      <c r="H6" s="1">
        <v>1</v>
      </c>
      <c r="I6" s="1">
        <v>1</v>
      </c>
      <c r="J6" s="1">
        <v>1</v>
      </c>
      <c r="K6" s="1">
        <v>0</v>
      </c>
      <c r="L6" s="1">
        <v>0</v>
      </c>
      <c r="M6" s="1">
        <v>0</v>
      </c>
      <c r="N6" s="1">
        <v>1</v>
      </c>
      <c r="O6" s="1">
        <v>1</v>
      </c>
      <c r="P6" s="1">
        <v>0</v>
      </c>
      <c r="Q6" s="1">
        <v>0</v>
      </c>
      <c r="R6" s="1">
        <v>1</v>
      </c>
      <c r="S6" s="1">
        <v>0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0</v>
      </c>
      <c r="Z6" s="1">
        <v>0</v>
      </c>
      <c r="AA6" s="1">
        <v>1</v>
      </c>
      <c r="AB6" s="1">
        <v>1</v>
      </c>
      <c r="AC6" s="1">
        <v>0</v>
      </c>
      <c r="AD6" s="1">
        <v>1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f t="shared" si="0"/>
        <v>12.5</v>
      </c>
    </row>
    <row r="7" spans="1:36" x14ac:dyDescent="0.25">
      <c r="A7" s="1">
        <v>930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0</v>
      </c>
      <c r="P7" s="1">
        <v>1</v>
      </c>
      <c r="Q7" s="1">
        <v>0</v>
      </c>
      <c r="R7" s="1">
        <v>1</v>
      </c>
      <c r="S7" s="1">
        <v>0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0</v>
      </c>
      <c r="Z7" s="1">
        <v>0</v>
      </c>
      <c r="AA7" s="1">
        <v>1</v>
      </c>
      <c r="AB7" s="1">
        <v>1</v>
      </c>
      <c r="AC7" s="1">
        <v>1</v>
      </c>
      <c r="AD7" s="1">
        <v>1</v>
      </c>
      <c r="AE7" s="1">
        <v>1</v>
      </c>
      <c r="AF7" s="1">
        <v>1</v>
      </c>
      <c r="AG7" s="1">
        <v>1</v>
      </c>
      <c r="AH7" s="1">
        <v>1</v>
      </c>
      <c r="AI7" s="1">
        <v>1</v>
      </c>
      <c r="AJ7" s="1">
        <f t="shared" si="0"/>
        <v>18</v>
      </c>
    </row>
    <row r="8" spans="1:36" x14ac:dyDescent="0.25">
      <c r="A8" s="1">
        <v>924</v>
      </c>
      <c r="B8" s="1">
        <v>1</v>
      </c>
      <c r="C8" s="1">
        <v>1</v>
      </c>
      <c r="D8" s="1">
        <v>1</v>
      </c>
      <c r="E8" s="1">
        <v>1</v>
      </c>
      <c r="F8" s="1">
        <v>0</v>
      </c>
      <c r="G8" s="1">
        <v>1</v>
      </c>
      <c r="H8" s="1">
        <v>0</v>
      </c>
      <c r="I8" s="1">
        <v>1</v>
      </c>
      <c r="J8" s="1">
        <v>1</v>
      </c>
      <c r="K8" s="1">
        <v>1</v>
      </c>
      <c r="L8" s="1">
        <v>0</v>
      </c>
      <c r="M8" s="1">
        <v>1</v>
      </c>
      <c r="N8" s="1">
        <v>0</v>
      </c>
      <c r="O8" s="1">
        <v>0</v>
      </c>
      <c r="P8" s="1">
        <v>1</v>
      </c>
      <c r="Q8" s="1">
        <v>0</v>
      </c>
      <c r="R8" s="1">
        <v>1</v>
      </c>
      <c r="S8" s="1">
        <v>1</v>
      </c>
      <c r="T8" s="1">
        <v>0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0</v>
      </c>
      <c r="AD8" s="1">
        <v>0</v>
      </c>
      <c r="AE8" s="1">
        <v>1</v>
      </c>
      <c r="AF8" s="1">
        <v>1</v>
      </c>
      <c r="AG8" s="1">
        <v>1</v>
      </c>
      <c r="AH8" s="1">
        <v>1</v>
      </c>
      <c r="AI8" s="1">
        <v>0</v>
      </c>
      <c r="AJ8" s="1">
        <f t="shared" si="0"/>
        <v>15</v>
      </c>
    </row>
    <row r="9" spans="1:36" x14ac:dyDescent="0.25">
      <c r="A9" s="1">
        <v>923</v>
      </c>
      <c r="B9" s="1">
        <v>0</v>
      </c>
      <c r="C9" s="1">
        <v>1</v>
      </c>
      <c r="D9" s="1">
        <v>1</v>
      </c>
      <c r="E9" s="1">
        <v>1</v>
      </c>
      <c r="F9" s="1">
        <v>0</v>
      </c>
      <c r="G9" s="1">
        <v>0</v>
      </c>
      <c r="H9" s="1">
        <v>1</v>
      </c>
      <c r="I9" s="1">
        <v>1</v>
      </c>
      <c r="J9" s="1">
        <v>1</v>
      </c>
      <c r="K9" s="1">
        <v>0</v>
      </c>
      <c r="L9" s="1">
        <v>0</v>
      </c>
      <c r="M9" s="1">
        <v>0</v>
      </c>
      <c r="N9" s="1">
        <v>0</v>
      </c>
      <c r="O9" s="1">
        <v>1</v>
      </c>
      <c r="P9" s="1">
        <v>1</v>
      </c>
      <c r="Q9" s="1">
        <v>0</v>
      </c>
      <c r="R9" s="1">
        <v>1</v>
      </c>
      <c r="S9" s="1">
        <v>1</v>
      </c>
      <c r="T9" s="1">
        <v>0</v>
      </c>
      <c r="U9" s="1">
        <v>1</v>
      </c>
      <c r="V9" s="1">
        <v>1</v>
      </c>
      <c r="W9" s="1">
        <v>1</v>
      </c>
      <c r="X9" s="1">
        <v>0</v>
      </c>
      <c r="Y9" s="1">
        <v>0</v>
      </c>
      <c r="Z9" s="1">
        <v>0</v>
      </c>
      <c r="AA9" s="1">
        <v>1</v>
      </c>
      <c r="AB9" s="1">
        <v>1</v>
      </c>
      <c r="AC9" s="1">
        <v>0</v>
      </c>
      <c r="AD9" s="1">
        <v>1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f t="shared" si="0"/>
        <v>11</v>
      </c>
    </row>
    <row r="10" spans="1:36" x14ac:dyDescent="0.25">
      <c r="A10" s="1">
        <v>935</v>
      </c>
      <c r="B10" s="1">
        <v>1</v>
      </c>
      <c r="C10" s="1">
        <v>0</v>
      </c>
      <c r="D10" s="1">
        <v>1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</v>
      </c>
      <c r="V10" s="1">
        <v>1</v>
      </c>
      <c r="W10" s="1">
        <v>0</v>
      </c>
      <c r="X10" s="1">
        <v>1</v>
      </c>
      <c r="Y10" s="1">
        <v>0</v>
      </c>
      <c r="Z10" s="1">
        <v>0</v>
      </c>
      <c r="AA10" s="1">
        <v>1</v>
      </c>
      <c r="AB10" s="1">
        <v>1</v>
      </c>
      <c r="AC10" s="1">
        <v>1</v>
      </c>
      <c r="AD10" s="1">
        <v>1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f t="shared" si="0"/>
        <v>5.5</v>
      </c>
    </row>
    <row r="11" spans="1:36" x14ac:dyDescent="0.25">
      <c r="A11" s="1">
        <v>918</v>
      </c>
      <c r="AJ11" s="1">
        <f t="shared" si="0"/>
        <v>0</v>
      </c>
    </row>
    <row r="12" spans="1:36" x14ac:dyDescent="0.25">
      <c r="A12" s="1">
        <v>901</v>
      </c>
      <c r="B12" s="1">
        <v>0</v>
      </c>
      <c r="C12" s="1">
        <v>1</v>
      </c>
      <c r="D12" s="1">
        <v>1</v>
      </c>
      <c r="E12" s="1">
        <v>1</v>
      </c>
      <c r="F12" s="1">
        <v>0</v>
      </c>
      <c r="G12" s="1">
        <v>1</v>
      </c>
      <c r="H12" s="1">
        <v>1</v>
      </c>
      <c r="I12" s="1">
        <v>0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0</v>
      </c>
      <c r="P12" s="1">
        <v>1</v>
      </c>
      <c r="Q12" s="1">
        <v>1</v>
      </c>
      <c r="R12" s="1">
        <v>1</v>
      </c>
      <c r="S12" s="1">
        <v>0</v>
      </c>
      <c r="T12" s="1">
        <v>0</v>
      </c>
      <c r="U12" s="1">
        <v>1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1</v>
      </c>
      <c r="AC12" s="1">
        <v>1</v>
      </c>
      <c r="AD12" s="1">
        <v>1</v>
      </c>
      <c r="AE12" s="1">
        <v>0</v>
      </c>
      <c r="AF12" s="1">
        <v>1</v>
      </c>
      <c r="AG12" s="1">
        <v>1</v>
      </c>
      <c r="AH12" s="1">
        <v>1</v>
      </c>
      <c r="AI12" s="1">
        <v>1</v>
      </c>
      <c r="AJ12" s="1">
        <f t="shared" si="0"/>
        <v>13.5</v>
      </c>
    </row>
    <row r="13" spans="1:36" x14ac:dyDescent="0.25">
      <c r="A13" s="1">
        <v>936</v>
      </c>
      <c r="B13" s="1">
        <v>1</v>
      </c>
      <c r="C13" s="1">
        <v>1</v>
      </c>
      <c r="D13" s="1">
        <v>1</v>
      </c>
      <c r="E13" s="1">
        <v>1</v>
      </c>
      <c r="F13" s="1">
        <v>0</v>
      </c>
      <c r="G13" s="1">
        <v>1</v>
      </c>
      <c r="H13" s="1">
        <v>1</v>
      </c>
      <c r="I13" s="1">
        <v>0</v>
      </c>
      <c r="J13" s="1">
        <v>0</v>
      </c>
      <c r="K13" s="1">
        <v>0</v>
      </c>
      <c r="L13" s="1">
        <v>1</v>
      </c>
      <c r="M13" s="1">
        <v>1</v>
      </c>
      <c r="N13" s="7">
        <v>0</v>
      </c>
      <c r="O13" s="1">
        <v>1</v>
      </c>
      <c r="P13" s="1">
        <v>1</v>
      </c>
      <c r="Q13" s="1">
        <v>1</v>
      </c>
      <c r="R13" s="1">
        <v>0</v>
      </c>
      <c r="S13" s="1">
        <v>0</v>
      </c>
      <c r="T13" s="1">
        <v>0</v>
      </c>
      <c r="U13" s="1">
        <v>1</v>
      </c>
      <c r="V13" s="1">
        <v>1</v>
      </c>
      <c r="W13" s="1">
        <v>0</v>
      </c>
      <c r="X13" s="1">
        <v>1</v>
      </c>
      <c r="Y13" s="1">
        <v>1</v>
      </c>
      <c r="Z13" s="1">
        <v>0</v>
      </c>
      <c r="AA13" s="1">
        <v>1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f t="shared" si="0"/>
        <v>11.5</v>
      </c>
    </row>
    <row r="14" spans="1:36" x14ac:dyDescent="0.25">
      <c r="A14" s="1">
        <v>907</v>
      </c>
      <c r="AJ14" s="1">
        <f t="shared" si="0"/>
        <v>0</v>
      </c>
    </row>
    <row r="15" spans="1:36" x14ac:dyDescent="0.25">
      <c r="A15" s="1">
        <v>913</v>
      </c>
      <c r="B15" s="1">
        <v>0</v>
      </c>
      <c r="C15" s="1">
        <v>1</v>
      </c>
      <c r="D15" s="1">
        <v>1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1</v>
      </c>
      <c r="S15" s="1">
        <v>1</v>
      </c>
      <c r="T15" s="1">
        <v>0</v>
      </c>
      <c r="U15" s="1">
        <v>0</v>
      </c>
      <c r="V15" s="1">
        <v>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f t="shared" si="0"/>
        <v>5.5</v>
      </c>
    </row>
    <row r="16" spans="1:36" x14ac:dyDescent="0.25">
      <c r="A16" s="1">
        <v>920</v>
      </c>
      <c r="AJ16" s="1">
        <f t="shared" si="0"/>
        <v>0</v>
      </c>
    </row>
    <row r="17" spans="1:36" x14ac:dyDescent="0.25">
      <c r="A17" s="1">
        <v>902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0</v>
      </c>
      <c r="J17" s="1">
        <v>0</v>
      </c>
      <c r="K17" s="1">
        <v>0</v>
      </c>
      <c r="L17" s="1">
        <v>1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>
        <v>1</v>
      </c>
      <c r="S17" s="1">
        <v>0</v>
      </c>
      <c r="T17" s="1">
        <v>0</v>
      </c>
      <c r="U17" s="1">
        <v>0</v>
      </c>
      <c r="V17" s="1">
        <v>1</v>
      </c>
      <c r="W17" s="1">
        <v>0</v>
      </c>
      <c r="X17" s="1">
        <v>1</v>
      </c>
      <c r="Y17" s="1">
        <v>0</v>
      </c>
      <c r="Z17" s="1">
        <v>1</v>
      </c>
      <c r="AA17" s="1">
        <v>1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f t="shared" si="0"/>
        <v>8</v>
      </c>
    </row>
    <row r="18" spans="1:36" x14ac:dyDescent="0.25">
      <c r="A18" s="1">
        <v>921</v>
      </c>
      <c r="B18" s="1">
        <v>1</v>
      </c>
      <c r="C18" s="1">
        <v>1</v>
      </c>
      <c r="D18" s="1">
        <v>1</v>
      </c>
      <c r="E18" s="1">
        <v>1</v>
      </c>
      <c r="F18" s="1">
        <v>0</v>
      </c>
      <c r="G18" s="1">
        <v>1</v>
      </c>
      <c r="H18" s="1">
        <v>1</v>
      </c>
      <c r="I18" s="1">
        <v>0</v>
      </c>
      <c r="J18" s="1">
        <v>0</v>
      </c>
      <c r="K18" s="1">
        <v>1</v>
      </c>
      <c r="L18" s="1">
        <v>1</v>
      </c>
      <c r="M18" s="1">
        <v>0</v>
      </c>
      <c r="N18" s="1">
        <v>1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1</v>
      </c>
      <c r="U18" s="1">
        <v>0</v>
      </c>
      <c r="V18" s="1">
        <v>1</v>
      </c>
      <c r="W18" s="1">
        <v>1</v>
      </c>
      <c r="X18" s="1">
        <v>1</v>
      </c>
      <c r="Y18" s="1">
        <v>0</v>
      </c>
      <c r="Z18" s="1">
        <v>1</v>
      </c>
      <c r="AA18" s="1">
        <v>1</v>
      </c>
      <c r="AB18" s="1">
        <v>1</v>
      </c>
      <c r="AC18" s="1">
        <v>1</v>
      </c>
      <c r="AD18" s="1">
        <v>1</v>
      </c>
      <c r="AE18" s="1">
        <v>0</v>
      </c>
      <c r="AF18" s="1">
        <v>0</v>
      </c>
      <c r="AG18" s="1">
        <v>0</v>
      </c>
      <c r="AH18" s="1">
        <v>1</v>
      </c>
      <c r="AI18" s="1">
        <v>0</v>
      </c>
      <c r="AJ18" s="1">
        <f t="shared" si="0"/>
        <v>12</v>
      </c>
    </row>
    <row r="19" spans="1:36" x14ac:dyDescent="0.25">
      <c r="A19" s="1">
        <v>910</v>
      </c>
      <c r="B19" s="1">
        <v>0</v>
      </c>
      <c r="C19" s="1">
        <v>0</v>
      </c>
      <c r="D19" s="1">
        <v>1</v>
      </c>
      <c r="E19" s="1">
        <v>0</v>
      </c>
      <c r="F19" s="1">
        <v>0</v>
      </c>
      <c r="G19" s="1">
        <v>1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1</v>
      </c>
      <c r="T19" s="1">
        <v>0</v>
      </c>
      <c r="U19" s="1">
        <v>1</v>
      </c>
      <c r="V19" s="1">
        <v>1</v>
      </c>
      <c r="W19" s="1">
        <v>1</v>
      </c>
      <c r="X19" s="1">
        <v>0</v>
      </c>
      <c r="Y19" s="1">
        <v>0</v>
      </c>
      <c r="Z19" s="1">
        <v>0</v>
      </c>
      <c r="AA19" s="1">
        <v>1</v>
      </c>
      <c r="AB19" s="1">
        <v>1</v>
      </c>
      <c r="AC19" s="1">
        <v>1</v>
      </c>
      <c r="AD19" s="1">
        <v>1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f t="shared" si="0"/>
        <v>6.5</v>
      </c>
    </row>
    <row r="20" spans="1:36" x14ac:dyDescent="0.25">
      <c r="A20" s="1">
        <v>912</v>
      </c>
      <c r="B20" s="1">
        <v>0</v>
      </c>
      <c r="C20" s="1">
        <v>1</v>
      </c>
      <c r="D20" s="1">
        <v>1</v>
      </c>
      <c r="E20" s="1">
        <v>1</v>
      </c>
      <c r="F20" s="1">
        <v>1</v>
      </c>
      <c r="G20" s="1">
        <v>0</v>
      </c>
      <c r="H20" s="1">
        <v>1</v>
      </c>
      <c r="I20" s="1">
        <v>1</v>
      </c>
      <c r="J20" s="1">
        <v>1</v>
      </c>
      <c r="K20" s="1">
        <v>1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1</v>
      </c>
      <c r="R20" s="1">
        <v>1</v>
      </c>
      <c r="S20" s="1">
        <v>0</v>
      </c>
      <c r="T20" s="1">
        <v>0</v>
      </c>
      <c r="U20" s="1">
        <v>1</v>
      </c>
      <c r="V20" s="1">
        <v>1</v>
      </c>
      <c r="W20" s="1">
        <v>1</v>
      </c>
      <c r="X20" s="1">
        <v>1</v>
      </c>
      <c r="Y20" s="1">
        <v>0</v>
      </c>
      <c r="Z20" s="1">
        <v>0</v>
      </c>
      <c r="AA20" s="1">
        <v>1</v>
      </c>
      <c r="AB20" s="1">
        <v>1</v>
      </c>
      <c r="AC20" s="1">
        <v>1</v>
      </c>
      <c r="AD20" s="1">
        <v>1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f t="shared" si="0"/>
        <v>11.5</v>
      </c>
    </row>
    <row r="21" spans="1:36" x14ac:dyDescent="0.25">
      <c r="A21" s="8">
        <v>911</v>
      </c>
      <c r="B21" s="1">
        <v>1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0</v>
      </c>
      <c r="Q21" s="1">
        <v>1</v>
      </c>
      <c r="R21" s="1">
        <v>1</v>
      </c>
      <c r="S21" s="1">
        <v>0</v>
      </c>
      <c r="T21" s="1">
        <v>1</v>
      </c>
      <c r="U21" s="1">
        <v>1</v>
      </c>
      <c r="V21" s="1">
        <v>1</v>
      </c>
      <c r="W21" s="1">
        <v>0</v>
      </c>
      <c r="X21" s="1">
        <v>0</v>
      </c>
      <c r="Y21" s="1">
        <v>1</v>
      </c>
      <c r="Z21" s="1">
        <v>0</v>
      </c>
      <c r="AA21" s="1">
        <v>1</v>
      </c>
      <c r="AB21" s="1">
        <v>1</v>
      </c>
      <c r="AC21" s="1">
        <v>0</v>
      </c>
      <c r="AD21" s="1">
        <v>1</v>
      </c>
      <c r="AE21" s="1">
        <v>1</v>
      </c>
      <c r="AF21" s="1">
        <v>0</v>
      </c>
      <c r="AG21" s="1">
        <v>0</v>
      </c>
      <c r="AH21" s="1">
        <v>0</v>
      </c>
      <c r="AI21" s="1">
        <v>0</v>
      </c>
      <c r="AJ21" s="1">
        <f t="shared" si="0"/>
        <v>17.5</v>
      </c>
    </row>
    <row r="22" spans="1:36" x14ac:dyDescent="0.25">
      <c r="A22" s="1">
        <v>929</v>
      </c>
      <c r="B22" s="1">
        <v>1</v>
      </c>
      <c r="C22" s="1">
        <v>1</v>
      </c>
      <c r="D22" s="1">
        <v>1</v>
      </c>
      <c r="E22" s="1">
        <v>1</v>
      </c>
      <c r="F22" s="1">
        <v>0</v>
      </c>
      <c r="G22" s="1">
        <v>1</v>
      </c>
      <c r="H22" s="1">
        <v>1</v>
      </c>
      <c r="I22" s="1">
        <v>1</v>
      </c>
      <c r="J22" s="1">
        <v>1</v>
      </c>
      <c r="K22" s="1">
        <v>0</v>
      </c>
      <c r="L22" s="1">
        <v>0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1</v>
      </c>
      <c r="U22" s="1">
        <v>1</v>
      </c>
      <c r="V22" s="1">
        <v>1</v>
      </c>
      <c r="W22" s="1">
        <v>1</v>
      </c>
      <c r="X22" s="1">
        <v>1</v>
      </c>
      <c r="Y22" s="1">
        <v>0</v>
      </c>
      <c r="Z22" s="1">
        <v>1</v>
      </c>
      <c r="AA22" s="1">
        <v>1</v>
      </c>
      <c r="AB22" s="1">
        <v>1</v>
      </c>
      <c r="AC22" s="1">
        <v>0</v>
      </c>
      <c r="AD22" s="1">
        <v>1</v>
      </c>
      <c r="AE22" s="1">
        <v>0</v>
      </c>
      <c r="AF22" s="1">
        <v>1</v>
      </c>
      <c r="AG22" s="1">
        <v>1</v>
      </c>
      <c r="AH22" s="1">
        <v>0</v>
      </c>
      <c r="AI22" s="1">
        <v>1</v>
      </c>
      <c r="AJ22" s="1">
        <f t="shared" si="0"/>
        <v>13</v>
      </c>
    </row>
    <row r="23" spans="1:36" x14ac:dyDescent="0.25">
      <c r="A23" s="8">
        <v>927</v>
      </c>
      <c r="B23" s="1">
        <v>1</v>
      </c>
      <c r="C23" s="1">
        <v>1</v>
      </c>
      <c r="D23" s="1">
        <v>1</v>
      </c>
      <c r="E23" s="1">
        <v>1</v>
      </c>
      <c r="F23" s="1">
        <v>0</v>
      </c>
      <c r="G23" s="1">
        <v>1</v>
      </c>
      <c r="H23" s="1">
        <v>0</v>
      </c>
      <c r="I23" s="1">
        <v>1</v>
      </c>
      <c r="J23" s="1">
        <v>1</v>
      </c>
      <c r="K23" s="1">
        <v>1</v>
      </c>
      <c r="L23" s="1">
        <v>0</v>
      </c>
      <c r="M23" s="1">
        <v>0</v>
      </c>
      <c r="N23" s="1">
        <v>1</v>
      </c>
      <c r="O23" s="1">
        <v>1</v>
      </c>
      <c r="P23" s="1">
        <v>1</v>
      </c>
      <c r="Q23" s="1">
        <v>0</v>
      </c>
      <c r="R23" s="1">
        <v>1</v>
      </c>
      <c r="S23" s="1">
        <v>0</v>
      </c>
      <c r="T23" s="1">
        <v>1</v>
      </c>
      <c r="U23" s="1">
        <v>1</v>
      </c>
      <c r="V23" s="1">
        <v>1</v>
      </c>
      <c r="W23" s="1">
        <v>1</v>
      </c>
      <c r="X23" s="1">
        <v>1</v>
      </c>
      <c r="Y23" s="1">
        <v>1</v>
      </c>
      <c r="Z23" s="1">
        <v>1</v>
      </c>
      <c r="AA23" s="1">
        <v>1</v>
      </c>
      <c r="AB23" s="1">
        <v>1</v>
      </c>
      <c r="AC23" s="1">
        <v>1</v>
      </c>
      <c r="AD23" s="1">
        <v>1</v>
      </c>
      <c r="AE23" s="1">
        <v>0</v>
      </c>
      <c r="AF23" s="1">
        <v>1</v>
      </c>
      <c r="AG23" s="1">
        <v>1</v>
      </c>
      <c r="AH23" s="1">
        <v>0</v>
      </c>
      <c r="AI23" s="1">
        <v>1</v>
      </c>
      <c r="AJ23" s="1">
        <f t="shared" si="0"/>
        <v>17</v>
      </c>
    </row>
    <row r="24" spans="1:36" x14ac:dyDescent="0.25">
      <c r="A24" s="8">
        <v>922</v>
      </c>
      <c r="B24" s="1">
        <v>0</v>
      </c>
      <c r="C24" s="1">
        <v>0</v>
      </c>
      <c r="D24" s="1">
        <v>0</v>
      </c>
      <c r="E24" s="1">
        <v>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</v>
      </c>
      <c r="R24" s="1">
        <v>0</v>
      </c>
      <c r="S24" s="1">
        <v>1</v>
      </c>
      <c r="T24" s="1">
        <v>0</v>
      </c>
      <c r="U24" s="1">
        <v>1</v>
      </c>
      <c r="V24" s="1">
        <v>0</v>
      </c>
      <c r="W24" s="1">
        <v>0</v>
      </c>
      <c r="X24" s="1">
        <v>1</v>
      </c>
      <c r="Y24" s="1">
        <v>1</v>
      </c>
      <c r="Z24" s="1">
        <v>1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f t="shared" si="0"/>
        <v>5</v>
      </c>
    </row>
    <row r="25" spans="1:36" x14ac:dyDescent="0.25">
      <c r="A25" s="8">
        <v>919</v>
      </c>
      <c r="B25" s="1">
        <v>1</v>
      </c>
      <c r="C25" s="1">
        <v>0</v>
      </c>
      <c r="D25" s="1">
        <v>1</v>
      </c>
      <c r="E25" s="1">
        <v>1</v>
      </c>
      <c r="F25" s="1">
        <v>0</v>
      </c>
      <c r="G25" s="1">
        <v>1</v>
      </c>
      <c r="H25" s="1">
        <v>1</v>
      </c>
      <c r="I25" s="1">
        <v>1</v>
      </c>
      <c r="J25" s="1">
        <v>1</v>
      </c>
      <c r="K25" s="1">
        <v>1</v>
      </c>
      <c r="L25" s="1">
        <v>0</v>
      </c>
      <c r="M25" s="1">
        <v>0</v>
      </c>
      <c r="N25" s="1">
        <v>0</v>
      </c>
      <c r="O25" s="1">
        <v>1</v>
      </c>
      <c r="P25" s="1">
        <v>1</v>
      </c>
      <c r="Q25" s="1">
        <v>1</v>
      </c>
      <c r="R25" s="1">
        <v>1</v>
      </c>
      <c r="S25" s="1">
        <v>0</v>
      </c>
      <c r="T25" s="1">
        <v>1</v>
      </c>
      <c r="U25" s="1">
        <v>1</v>
      </c>
      <c r="V25" s="1">
        <v>1</v>
      </c>
      <c r="W25" s="1">
        <v>1</v>
      </c>
      <c r="X25" s="1">
        <v>1</v>
      </c>
      <c r="Y25" s="1">
        <v>1</v>
      </c>
      <c r="Z25" s="1">
        <v>1</v>
      </c>
      <c r="AA25" s="1">
        <v>1</v>
      </c>
      <c r="AB25" s="1">
        <v>1</v>
      </c>
      <c r="AC25" s="1">
        <v>0</v>
      </c>
      <c r="AD25" s="1">
        <v>0</v>
      </c>
      <c r="AE25" s="1">
        <v>1</v>
      </c>
      <c r="AF25" s="1">
        <v>0</v>
      </c>
      <c r="AG25" s="1">
        <v>0</v>
      </c>
      <c r="AH25" s="1">
        <v>0</v>
      </c>
      <c r="AI25" s="1">
        <v>0</v>
      </c>
      <c r="AJ25" s="1">
        <f t="shared" si="0"/>
        <v>15</v>
      </c>
    </row>
    <row r="26" spans="1:36" x14ac:dyDescent="0.25">
      <c r="A26" s="8">
        <v>917</v>
      </c>
      <c r="B26" s="1">
        <v>1</v>
      </c>
      <c r="C26" s="1">
        <v>1</v>
      </c>
      <c r="D26" s="1">
        <v>1</v>
      </c>
      <c r="E26" s="1">
        <v>1</v>
      </c>
      <c r="F26" s="1">
        <v>0</v>
      </c>
      <c r="G26" s="1">
        <v>1</v>
      </c>
      <c r="H26" s="1">
        <v>0</v>
      </c>
      <c r="I26" s="1">
        <v>1</v>
      </c>
      <c r="J26" s="1">
        <v>0</v>
      </c>
      <c r="K26" s="1">
        <v>1</v>
      </c>
      <c r="L26" s="1">
        <v>1</v>
      </c>
      <c r="M26" s="1">
        <v>1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1</v>
      </c>
      <c r="U26" s="1">
        <v>0</v>
      </c>
      <c r="V26" s="1">
        <v>1</v>
      </c>
      <c r="W26" s="1">
        <v>1</v>
      </c>
      <c r="X26" s="1">
        <v>1</v>
      </c>
      <c r="Y26" s="1">
        <v>1</v>
      </c>
      <c r="Z26" s="1">
        <v>1</v>
      </c>
      <c r="AA26" s="1">
        <v>1</v>
      </c>
      <c r="AB26" s="1">
        <v>1</v>
      </c>
      <c r="AC26" s="1">
        <v>1</v>
      </c>
      <c r="AD26" s="1">
        <v>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f t="shared" si="0"/>
        <v>12.5</v>
      </c>
    </row>
    <row r="27" spans="1:36" x14ac:dyDescent="0.25">
      <c r="A27" s="8">
        <v>915</v>
      </c>
      <c r="B27" s="1">
        <v>1</v>
      </c>
      <c r="C27" s="1"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1</v>
      </c>
      <c r="L27" s="1">
        <v>1</v>
      </c>
      <c r="M27" s="1">
        <v>0</v>
      </c>
      <c r="N27" s="1">
        <v>0</v>
      </c>
      <c r="O27" s="1">
        <v>1</v>
      </c>
      <c r="P27" s="1">
        <v>1</v>
      </c>
      <c r="Q27" s="1">
        <v>0</v>
      </c>
      <c r="R27" s="1">
        <v>1</v>
      </c>
      <c r="S27" s="1">
        <v>0</v>
      </c>
      <c r="T27" s="1">
        <v>1</v>
      </c>
      <c r="U27" s="1">
        <v>1</v>
      </c>
      <c r="V27" s="1">
        <v>1</v>
      </c>
      <c r="W27" s="1">
        <v>1</v>
      </c>
      <c r="X27" s="1">
        <v>1</v>
      </c>
      <c r="Y27" s="1">
        <v>0</v>
      </c>
      <c r="Z27" s="1">
        <v>0</v>
      </c>
      <c r="AA27" s="1">
        <v>1</v>
      </c>
      <c r="AB27" s="1">
        <v>1</v>
      </c>
      <c r="AC27" s="1">
        <v>1</v>
      </c>
      <c r="AD27" s="1">
        <v>1</v>
      </c>
      <c r="AE27" s="1">
        <v>1</v>
      </c>
      <c r="AF27" s="1">
        <v>0</v>
      </c>
      <c r="AG27" s="1">
        <v>0</v>
      </c>
      <c r="AH27" s="1">
        <v>0</v>
      </c>
      <c r="AI27" s="1">
        <v>0</v>
      </c>
      <c r="AJ27" s="1">
        <f t="shared" si="0"/>
        <v>12</v>
      </c>
    </row>
    <row r="28" spans="1:36" x14ac:dyDescent="0.25">
      <c r="A28" s="8">
        <v>916</v>
      </c>
      <c r="B28" s="1">
        <v>1</v>
      </c>
      <c r="C28" s="1">
        <v>1</v>
      </c>
      <c r="D28" s="1">
        <v>1</v>
      </c>
      <c r="E28" s="1">
        <v>1</v>
      </c>
      <c r="F28" s="1">
        <v>0</v>
      </c>
      <c r="G28" s="1">
        <v>1</v>
      </c>
      <c r="H28" s="1">
        <v>1</v>
      </c>
      <c r="I28" s="1">
        <v>0</v>
      </c>
      <c r="J28" s="1">
        <v>0</v>
      </c>
      <c r="K28" s="1">
        <v>1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1</v>
      </c>
      <c r="S28" s="1">
        <v>0</v>
      </c>
      <c r="T28" s="1">
        <v>1</v>
      </c>
      <c r="U28" s="1">
        <v>1</v>
      </c>
      <c r="V28" s="1">
        <v>1</v>
      </c>
      <c r="W28" s="1">
        <v>0</v>
      </c>
      <c r="X28" s="1">
        <v>1</v>
      </c>
      <c r="Y28" s="1">
        <v>1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f t="shared" si="0"/>
        <v>7.5</v>
      </c>
    </row>
    <row r="29" spans="1:36" x14ac:dyDescent="0.25">
      <c r="A29" s="8">
        <v>914</v>
      </c>
      <c r="B29" s="1">
        <v>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1</v>
      </c>
      <c r="I29" s="1">
        <v>0</v>
      </c>
      <c r="J29" s="1">
        <v>0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1</v>
      </c>
      <c r="U29" s="1">
        <v>1</v>
      </c>
      <c r="V29" s="1">
        <v>1</v>
      </c>
      <c r="W29" s="1">
        <v>1</v>
      </c>
      <c r="X29" s="1">
        <v>1</v>
      </c>
      <c r="Y29" s="1">
        <v>1</v>
      </c>
      <c r="Z29" s="1">
        <v>1</v>
      </c>
      <c r="AA29" s="1">
        <v>1</v>
      </c>
      <c r="AB29" s="1">
        <v>1</v>
      </c>
      <c r="AC29" s="1">
        <v>1</v>
      </c>
      <c r="AD29" s="1">
        <v>0</v>
      </c>
      <c r="AE29" s="1">
        <v>1</v>
      </c>
      <c r="AF29" s="1">
        <v>1</v>
      </c>
      <c r="AG29" s="1">
        <v>1</v>
      </c>
      <c r="AH29" s="1">
        <v>0</v>
      </c>
      <c r="AI29" s="1">
        <v>0</v>
      </c>
      <c r="AJ29" s="1">
        <f t="shared" si="0"/>
        <v>9.5</v>
      </c>
    </row>
    <row r="30" spans="1:36" x14ac:dyDescent="0.25">
      <c r="A30" s="8">
        <v>925</v>
      </c>
      <c r="B30" s="1">
        <v>1</v>
      </c>
      <c r="C30" s="1">
        <v>0</v>
      </c>
      <c r="D30" s="1">
        <v>1</v>
      </c>
      <c r="E30" s="1">
        <v>1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1</v>
      </c>
      <c r="S30" s="1">
        <v>0</v>
      </c>
      <c r="T30" s="1">
        <v>1</v>
      </c>
      <c r="U30" s="1">
        <v>1</v>
      </c>
      <c r="V30" s="1">
        <v>1</v>
      </c>
      <c r="W30" s="1">
        <v>0</v>
      </c>
      <c r="X30" s="1">
        <v>1</v>
      </c>
      <c r="Y30" s="1">
        <v>1</v>
      </c>
      <c r="Z30" s="1">
        <v>1</v>
      </c>
      <c r="AA30" s="1">
        <v>1</v>
      </c>
      <c r="AB30" s="1">
        <v>1</v>
      </c>
      <c r="AC30" s="1">
        <v>0</v>
      </c>
      <c r="AD30" s="1">
        <v>1</v>
      </c>
      <c r="AE30" s="1">
        <v>0</v>
      </c>
      <c r="AF30" s="1">
        <v>1</v>
      </c>
      <c r="AG30" s="1">
        <v>1</v>
      </c>
      <c r="AH30" s="1">
        <v>0</v>
      </c>
      <c r="AI30" s="1">
        <v>0</v>
      </c>
      <c r="AJ30" s="1">
        <f t="shared" si="0"/>
        <v>9</v>
      </c>
    </row>
    <row r="31" spans="1:36" x14ac:dyDescent="0.25">
      <c r="A31" s="8">
        <v>926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s="1">
        <v>1</v>
      </c>
      <c r="I31" s="1">
        <v>0</v>
      </c>
      <c r="J31" s="1">
        <v>1</v>
      </c>
      <c r="K31" s="1">
        <v>1</v>
      </c>
      <c r="L31" s="1">
        <v>1</v>
      </c>
      <c r="M31" s="1">
        <v>0</v>
      </c>
      <c r="N31" s="1">
        <v>1</v>
      </c>
      <c r="O31" s="1">
        <v>0</v>
      </c>
      <c r="P31" s="1">
        <v>1</v>
      </c>
      <c r="Q31" s="1">
        <v>1</v>
      </c>
      <c r="R31" s="1">
        <v>0</v>
      </c>
      <c r="S31" s="1">
        <v>0</v>
      </c>
      <c r="T31" s="1">
        <v>1</v>
      </c>
      <c r="U31" s="1">
        <v>1</v>
      </c>
      <c r="V31" s="1">
        <v>1</v>
      </c>
      <c r="W31" s="1">
        <v>1</v>
      </c>
      <c r="X31" s="1">
        <v>1</v>
      </c>
      <c r="Y31" s="1">
        <v>1</v>
      </c>
      <c r="Z31" s="1">
        <v>1</v>
      </c>
      <c r="AA31" s="1">
        <v>1</v>
      </c>
      <c r="AB31" s="1">
        <v>0</v>
      </c>
      <c r="AC31" s="1">
        <v>1</v>
      </c>
      <c r="AD31" s="1">
        <v>1</v>
      </c>
      <c r="AE31" s="1">
        <v>0</v>
      </c>
      <c r="AF31" s="1">
        <v>1</v>
      </c>
      <c r="AG31" s="1">
        <v>1</v>
      </c>
      <c r="AH31" s="1">
        <v>0</v>
      </c>
      <c r="AI31" s="1">
        <v>0</v>
      </c>
      <c r="AJ31" s="1">
        <f t="shared" si="0"/>
        <v>16</v>
      </c>
    </row>
    <row r="32" spans="1:36" x14ac:dyDescent="0.25">
      <c r="A32" s="8">
        <v>931</v>
      </c>
      <c r="B32" s="1">
        <v>1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0</v>
      </c>
      <c r="L32" s="1">
        <v>1</v>
      </c>
      <c r="M32" s="1">
        <v>0</v>
      </c>
      <c r="N32" s="1">
        <v>1</v>
      </c>
      <c r="O32" s="1">
        <v>1</v>
      </c>
      <c r="P32" s="1">
        <v>1</v>
      </c>
      <c r="Q32" s="1">
        <v>0</v>
      </c>
      <c r="R32" s="1">
        <v>1</v>
      </c>
      <c r="S32" s="1">
        <v>0</v>
      </c>
      <c r="T32" s="1">
        <v>0</v>
      </c>
      <c r="U32" s="1">
        <v>0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>
        <v>1</v>
      </c>
      <c r="AB32" s="1">
        <v>1</v>
      </c>
      <c r="AC32" s="1">
        <v>1</v>
      </c>
      <c r="AD32" s="1">
        <v>1</v>
      </c>
      <c r="AE32" s="1">
        <v>1</v>
      </c>
      <c r="AF32" s="1">
        <v>0</v>
      </c>
      <c r="AG32" s="1">
        <v>0</v>
      </c>
      <c r="AH32" s="1">
        <v>0</v>
      </c>
      <c r="AI32" s="1">
        <v>1</v>
      </c>
      <c r="AJ32" s="1">
        <f t="shared" si="0"/>
        <v>16.5</v>
      </c>
    </row>
    <row r="33" spans="1:36" x14ac:dyDescent="0.25">
      <c r="A33" s="8">
        <v>932</v>
      </c>
      <c r="B33" s="1">
        <v>1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0</v>
      </c>
      <c r="J33" s="1">
        <v>0</v>
      </c>
      <c r="K33" s="1">
        <v>1</v>
      </c>
      <c r="L33" s="1">
        <v>0</v>
      </c>
      <c r="M33" s="1">
        <v>1</v>
      </c>
      <c r="N33" s="1">
        <v>0</v>
      </c>
      <c r="O33" s="1">
        <v>0</v>
      </c>
      <c r="P33" s="1">
        <v>0</v>
      </c>
      <c r="Q33" s="1">
        <v>0</v>
      </c>
      <c r="R33" s="1">
        <v>1</v>
      </c>
      <c r="S33" s="1">
        <v>0</v>
      </c>
      <c r="T33" s="1">
        <v>0</v>
      </c>
      <c r="U33" s="1">
        <v>1</v>
      </c>
      <c r="V33" s="1">
        <v>0</v>
      </c>
      <c r="W33" s="1">
        <v>1</v>
      </c>
      <c r="X33" s="1">
        <v>1</v>
      </c>
      <c r="Y33" s="1">
        <v>1</v>
      </c>
      <c r="Z33" s="1">
        <v>1</v>
      </c>
      <c r="AA33" s="1">
        <v>1</v>
      </c>
      <c r="AB33" s="1">
        <v>1</v>
      </c>
      <c r="AC33" s="1">
        <v>1</v>
      </c>
      <c r="AD33" s="1">
        <v>1</v>
      </c>
      <c r="AE33" s="1">
        <v>1</v>
      </c>
      <c r="AF33" s="1">
        <v>1</v>
      </c>
      <c r="AG33" s="1">
        <v>1</v>
      </c>
      <c r="AH33" s="1">
        <v>1</v>
      </c>
      <c r="AI33" s="1">
        <v>1</v>
      </c>
      <c r="AJ33" s="1">
        <f>0.5*SUM(B33:H33)+SUM(I33:J33,L33:N33,Q33,S33,T33,Y33)+0.5*SUM(K33,P33,U33:X33,Z33:AI33,R33)+1.5*O33</f>
        <v>13</v>
      </c>
    </row>
    <row r="34" spans="1:36" x14ac:dyDescent="0.25">
      <c r="A34" s="8">
        <v>933</v>
      </c>
      <c r="B34" s="1">
        <v>1</v>
      </c>
      <c r="C34" s="1">
        <v>1</v>
      </c>
      <c r="D34" s="1">
        <v>1</v>
      </c>
      <c r="E34" s="1">
        <v>1</v>
      </c>
      <c r="F34" s="1">
        <v>0</v>
      </c>
      <c r="G34" s="1">
        <v>1</v>
      </c>
      <c r="H34" s="1">
        <v>0</v>
      </c>
      <c r="I34" s="1">
        <v>1</v>
      </c>
      <c r="J34" s="1">
        <v>1</v>
      </c>
      <c r="K34" s="1">
        <v>1</v>
      </c>
      <c r="L34" s="1">
        <v>1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1</v>
      </c>
      <c r="S34" s="1">
        <v>0</v>
      </c>
      <c r="T34" s="1">
        <v>0</v>
      </c>
      <c r="U34" s="1">
        <v>1</v>
      </c>
      <c r="V34" s="1">
        <v>1</v>
      </c>
      <c r="W34" s="1">
        <v>0</v>
      </c>
      <c r="X34" s="1">
        <v>1</v>
      </c>
      <c r="Y34" s="1">
        <v>0</v>
      </c>
      <c r="Z34" s="1">
        <v>1</v>
      </c>
      <c r="AA34" s="1">
        <v>1</v>
      </c>
      <c r="AB34" s="1">
        <v>1</v>
      </c>
      <c r="AC34" s="1">
        <v>1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f>0.5*SUM(B34:H34)+SUM(I34:J34,L34:N34,Q34,S34,T34,Y34)+0.5*SUM(K34,P34,U34:X34,Z34:AI34,R34)+1.5*O34</f>
        <v>10</v>
      </c>
    </row>
    <row r="35" spans="1:36" x14ac:dyDescent="0.25">
      <c r="AJ35" s="1"/>
    </row>
    <row r="36" spans="1:36" x14ac:dyDescent="0.25">
      <c r="AJ36" s="1"/>
    </row>
    <row r="37" spans="1:36" x14ac:dyDescent="0.25">
      <c r="AJ37" s="1"/>
    </row>
    <row r="38" spans="1:36" x14ac:dyDescent="0.25">
      <c r="AJ38" s="1"/>
    </row>
    <row r="39" spans="1:36" x14ac:dyDescent="0.25">
      <c r="AJ39" s="1"/>
    </row>
    <row r="40" spans="1:36" x14ac:dyDescent="0.25">
      <c r="AJ40" s="1"/>
    </row>
    <row r="41" spans="1:36" x14ac:dyDescent="0.25">
      <c r="AJ41" s="1"/>
    </row>
    <row r="42" spans="1:36" x14ac:dyDescent="0.25">
      <c r="AJ42" s="1"/>
    </row>
    <row r="43" spans="1:36" x14ac:dyDescent="0.25">
      <c r="AJ43" s="1"/>
    </row>
    <row r="44" spans="1:36" x14ac:dyDescent="0.25">
      <c r="AJ44" s="1"/>
    </row>
    <row r="45" spans="1:36" x14ac:dyDescent="0.25">
      <c r="AJ45" s="1"/>
    </row>
    <row r="46" spans="1:36" x14ac:dyDescent="0.25">
      <c r="AJ46" s="1"/>
    </row>
    <row r="47" spans="1:36" x14ac:dyDescent="0.25">
      <c r="AJ47" s="1"/>
    </row>
    <row r="48" spans="1:36" x14ac:dyDescent="0.25">
      <c r="AJ48" s="1"/>
    </row>
    <row r="49" spans="36:36" x14ac:dyDescent="0.25">
      <c r="AJ49" s="1"/>
    </row>
    <row r="50" spans="36:36" x14ac:dyDescent="0.25">
      <c r="AJ50" s="1"/>
    </row>
    <row r="51" spans="36:36" x14ac:dyDescent="0.25">
      <c r="AJ51" s="1"/>
    </row>
    <row r="52" spans="36:36" x14ac:dyDescent="0.25">
      <c r="AJ52" s="1"/>
    </row>
    <row r="53" spans="36:36" x14ac:dyDescent="0.25">
      <c r="AJ53" s="1"/>
    </row>
    <row r="54" spans="36:36" x14ac:dyDescent="0.25">
      <c r="AJ54" s="1"/>
    </row>
    <row r="55" spans="36:36" x14ac:dyDescent="0.25">
      <c r="AJ55" s="1"/>
    </row>
    <row r="56" spans="36:36" x14ac:dyDescent="0.25">
      <c r="AJ56" s="1"/>
    </row>
    <row r="57" spans="36:36" x14ac:dyDescent="0.25">
      <c r="AJ57" s="1"/>
    </row>
    <row r="58" spans="36:36" x14ac:dyDescent="0.25">
      <c r="AJ58" s="1"/>
    </row>
    <row r="59" spans="36:36" x14ac:dyDescent="0.25">
      <c r="AJ59" s="1"/>
    </row>
    <row r="60" spans="36:36" x14ac:dyDescent="0.25">
      <c r="AJ60" s="1"/>
    </row>
    <row r="61" spans="36:36" x14ac:dyDescent="0.25">
      <c r="AJ61" s="1"/>
    </row>
    <row r="62" spans="36:36" x14ac:dyDescent="0.25">
      <c r="AJ62" s="1"/>
    </row>
    <row r="63" spans="36:36" x14ac:dyDescent="0.25">
      <c r="AJ63" s="1"/>
    </row>
    <row r="64" spans="36:36" x14ac:dyDescent="0.25">
      <c r="AJ64" s="1"/>
    </row>
    <row r="65" spans="36:36" x14ac:dyDescent="0.25">
      <c r="AJ65" s="1"/>
    </row>
    <row r="66" spans="36:36" x14ac:dyDescent="0.25">
      <c r="AJ66" s="1"/>
    </row>
    <row r="67" spans="36:36" x14ac:dyDescent="0.25">
      <c r="AJ67" s="1"/>
    </row>
    <row r="68" spans="36:36" x14ac:dyDescent="0.25">
      <c r="AJ68" s="1"/>
    </row>
    <row r="69" spans="36:36" x14ac:dyDescent="0.25">
      <c r="AJ69" s="1"/>
    </row>
    <row r="70" spans="36:36" x14ac:dyDescent="0.25">
      <c r="AJ70" s="1"/>
    </row>
    <row r="71" spans="36:36" x14ac:dyDescent="0.25">
      <c r="AJ71" s="1"/>
    </row>
    <row r="72" spans="36:36" x14ac:dyDescent="0.25">
      <c r="AJ72" s="1"/>
    </row>
    <row r="73" spans="36:36" x14ac:dyDescent="0.25">
      <c r="AJ73" s="1"/>
    </row>
    <row r="74" spans="36:36" x14ac:dyDescent="0.25">
      <c r="AJ74" s="1"/>
    </row>
    <row r="75" spans="36:36" x14ac:dyDescent="0.25">
      <c r="AJ75" s="1"/>
    </row>
    <row r="76" spans="36:36" x14ac:dyDescent="0.25">
      <c r="AJ76" s="1"/>
    </row>
    <row r="77" spans="36:36" x14ac:dyDescent="0.25">
      <c r="AJ77" s="1"/>
    </row>
    <row r="78" spans="36:36" x14ac:dyDescent="0.25">
      <c r="AJ78" s="1"/>
    </row>
    <row r="79" spans="36:36" x14ac:dyDescent="0.25">
      <c r="AJ79" s="1"/>
    </row>
    <row r="80" spans="36:36" x14ac:dyDescent="0.25">
      <c r="AJ80" s="1"/>
    </row>
    <row r="81" spans="36:36" x14ac:dyDescent="0.25">
      <c r="AJ81" s="1"/>
    </row>
    <row r="82" spans="36:36" x14ac:dyDescent="0.25">
      <c r="AJ82" s="1"/>
    </row>
    <row r="83" spans="36:36" x14ac:dyDescent="0.25">
      <c r="AJ83" s="1"/>
    </row>
    <row r="84" spans="36:36" x14ac:dyDescent="0.25">
      <c r="AJ84" s="1"/>
    </row>
    <row r="85" spans="36:36" x14ac:dyDescent="0.25">
      <c r="AJ85" s="1"/>
    </row>
    <row r="86" spans="36:36" x14ac:dyDescent="0.25">
      <c r="AJ86" s="1"/>
    </row>
    <row r="87" spans="36:36" x14ac:dyDescent="0.25">
      <c r="AJ87" s="1"/>
    </row>
    <row r="88" spans="36:36" x14ac:dyDescent="0.25">
      <c r="AJ88" s="1"/>
    </row>
    <row r="89" spans="36:36" x14ac:dyDescent="0.25">
      <c r="AJ89" s="1"/>
    </row>
    <row r="90" spans="36:36" x14ac:dyDescent="0.25">
      <c r="AJ90" s="1"/>
    </row>
    <row r="91" spans="36:36" x14ac:dyDescent="0.25">
      <c r="AJ91" s="1"/>
    </row>
    <row r="92" spans="36:36" x14ac:dyDescent="0.25">
      <c r="AJ92" s="1"/>
    </row>
    <row r="93" spans="36:36" x14ac:dyDescent="0.25">
      <c r="AJ93" s="1"/>
    </row>
    <row r="94" spans="36:36" x14ac:dyDescent="0.25">
      <c r="AJ94" s="1"/>
    </row>
    <row r="95" spans="36:36" x14ac:dyDescent="0.25">
      <c r="AJ95" s="1"/>
    </row>
    <row r="96" spans="36:36" x14ac:dyDescent="0.25">
      <c r="AJ96" s="1"/>
    </row>
    <row r="97" spans="36:36" x14ac:dyDescent="0.25">
      <c r="AJ97" s="1"/>
    </row>
    <row r="98" spans="36:36" x14ac:dyDescent="0.25">
      <c r="AJ98" s="1"/>
    </row>
    <row r="99" spans="36:36" x14ac:dyDescent="0.25">
      <c r="AJ99" s="1"/>
    </row>
    <row r="100" spans="36:36" x14ac:dyDescent="0.25">
      <c r="AJ100" s="1"/>
    </row>
    <row r="101" spans="36:36" x14ac:dyDescent="0.25">
      <c r="AJ101" s="1"/>
    </row>
    <row r="102" spans="36:36" x14ac:dyDescent="0.25">
      <c r="AJ102" s="1"/>
    </row>
    <row r="103" spans="36:36" x14ac:dyDescent="0.25">
      <c r="AJ103" s="1"/>
    </row>
    <row r="104" spans="36:36" x14ac:dyDescent="0.25">
      <c r="AJ104" s="1"/>
    </row>
    <row r="105" spans="36:36" x14ac:dyDescent="0.25">
      <c r="AJ105" s="1"/>
    </row>
    <row r="106" spans="36:36" x14ac:dyDescent="0.25">
      <c r="AJ106" s="1"/>
    </row>
    <row r="107" spans="36:36" x14ac:dyDescent="0.25">
      <c r="AJ107" s="1"/>
    </row>
    <row r="108" spans="36:36" x14ac:dyDescent="0.25">
      <c r="AJ108" s="1"/>
    </row>
    <row r="109" spans="36:36" x14ac:dyDescent="0.25">
      <c r="AJ109" s="1"/>
    </row>
    <row r="110" spans="36:36" x14ac:dyDescent="0.25">
      <c r="AJ110" s="1"/>
    </row>
    <row r="111" spans="36:36" x14ac:dyDescent="0.25">
      <c r="AJ111" s="1"/>
    </row>
    <row r="112" spans="36:36" x14ac:dyDescent="0.25">
      <c r="AJ112" s="1"/>
    </row>
    <row r="113" spans="36:36" x14ac:dyDescent="0.25">
      <c r="AJ113" s="1"/>
    </row>
    <row r="114" spans="36:36" x14ac:dyDescent="0.25">
      <c r="AJ114" s="1"/>
    </row>
    <row r="115" spans="36:36" x14ac:dyDescent="0.25">
      <c r="AJ115" s="1"/>
    </row>
    <row r="116" spans="36:36" x14ac:dyDescent="0.25">
      <c r="AJ116" s="1"/>
    </row>
    <row r="117" spans="36:36" x14ac:dyDescent="0.25">
      <c r="AJ117" s="1"/>
    </row>
    <row r="118" spans="36:36" x14ac:dyDescent="0.25">
      <c r="AJ118" s="1"/>
    </row>
    <row r="119" spans="36:36" x14ac:dyDescent="0.25">
      <c r="AJ119" s="1"/>
    </row>
    <row r="120" spans="36:36" x14ac:dyDescent="0.25">
      <c r="AJ120" s="1"/>
    </row>
    <row r="121" spans="36:36" x14ac:dyDescent="0.25">
      <c r="AJ121" s="1"/>
    </row>
    <row r="122" spans="36:36" x14ac:dyDescent="0.25">
      <c r="AJ122" s="1"/>
    </row>
    <row r="123" spans="36:36" x14ac:dyDescent="0.25">
      <c r="AJ123" s="1"/>
    </row>
    <row r="124" spans="36:36" x14ac:dyDescent="0.25">
      <c r="AJ124" s="1"/>
    </row>
    <row r="125" spans="36:36" x14ac:dyDescent="0.25">
      <c r="AJ125" s="1"/>
    </row>
    <row r="126" spans="36:36" x14ac:dyDescent="0.25">
      <c r="AJ126" s="1"/>
    </row>
    <row r="127" spans="36:36" x14ac:dyDescent="0.25">
      <c r="AJ127" s="1"/>
    </row>
    <row r="128" spans="36:36" x14ac:dyDescent="0.25">
      <c r="AJ128" s="1"/>
    </row>
    <row r="129" spans="36:36" x14ac:dyDescent="0.25">
      <c r="AJ129" s="1"/>
    </row>
    <row r="130" spans="36:36" x14ac:dyDescent="0.25">
      <c r="AJ130" s="1"/>
    </row>
    <row r="131" spans="36:36" x14ac:dyDescent="0.25">
      <c r="AJ131" s="1"/>
    </row>
    <row r="132" spans="36:36" x14ac:dyDescent="0.25">
      <c r="AJ132" s="1"/>
    </row>
    <row r="133" spans="36:36" x14ac:dyDescent="0.25">
      <c r="AJ133" s="1"/>
    </row>
    <row r="134" spans="36:36" x14ac:dyDescent="0.25">
      <c r="AJ134" s="1"/>
    </row>
    <row r="135" spans="36:36" x14ac:dyDescent="0.25">
      <c r="AJ135" s="1"/>
    </row>
    <row r="136" spans="36:36" x14ac:dyDescent="0.25">
      <c r="AJ136" s="1"/>
    </row>
    <row r="137" spans="36:36" x14ac:dyDescent="0.25">
      <c r="AJ137" s="1"/>
    </row>
    <row r="138" spans="36:36" x14ac:dyDescent="0.25">
      <c r="AJ138" s="1"/>
    </row>
    <row r="139" spans="36:36" x14ac:dyDescent="0.25">
      <c r="AJ139" s="1"/>
    </row>
    <row r="140" spans="36:36" x14ac:dyDescent="0.25">
      <c r="AJ140" s="1"/>
    </row>
    <row r="141" spans="36:36" x14ac:dyDescent="0.25">
      <c r="AJ141" s="1"/>
    </row>
    <row r="142" spans="36:36" x14ac:dyDescent="0.25">
      <c r="AJ142" s="1"/>
    </row>
    <row r="143" spans="36:36" x14ac:dyDescent="0.25">
      <c r="AJ143" s="1"/>
    </row>
    <row r="144" spans="36:36" x14ac:dyDescent="0.25">
      <c r="AJ144" s="1"/>
    </row>
    <row r="145" spans="36:36" x14ac:dyDescent="0.25">
      <c r="AJ145" s="1"/>
    </row>
    <row r="146" spans="36:36" x14ac:dyDescent="0.25">
      <c r="AJ146" s="1"/>
    </row>
    <row r="147" spans="36:36" x14ac:dyDescent="0.25">
      <c r="AJ147" s="1"/>
    </row>
    <row r="148" spans="36:36" x14ac:dyDescent="0.25">
      <c r="AJ148" s="1"/>
    </row>
    <row r="149" spans="36:36" x14ac:dyDescent="0.25">
      <c r="AJ149" s="1"/>
    </row>
    <row r="150" spans="36:36" x14ac:dyDescent="0.25">
      <c r="AJ150" s="1"/>
    </row>
    <row r="151" spans="36:36" x14ac:dyDescent="0.25">
      <c r="AJ151" s="1"/>
    </row>
    <row r="152" spans="36:36" x14ac:dyDescent="0.25">
      <c r="AJ152" s="1"/>
    </row>
    <row r="153" spans="36:36" x14ac:dyDescent="0.25">
      <c r="AJ153" s="1"/>
    </row>
    <row r="154" spans="36:36" x14ac:dyDescent="0.25">
      <c r="AJ154" s="1"/>
    </row>
    <row r="155" spans="36:36" x14ac:dyDescent="0.25">
      <c r="AJ155" s="1"/>
    </row>
    <row r="156" spans="36:36" x14ac:dyDescent="0.25">
      <c r="AJ156" s="1"/>
    </row>
    <row r="157" spans="36:36" x14ac:dyDescent="0.25">
      <c r="AJ157" s="1"/>
    </row>
    <row r="158" spans="36:36" x14ac:dyDescent="0.25">
      <c r="AJ158" s="1"/>
    </row>
    <row r="159" spans="36:36" x14ac:dyDescent="0.25">
      <c r="AJ159" s="1"/>
    </row>
    <row r="160" spans="36:36" x14ac:dyDescent="0.25">
      <c r="AJ160" s="1"/>
    </row>
    <row r="161" spans="36:36" x14ac:dyDescent="0.25">
      <c r="AJ161" s="1"/>
    </row>
    <row r="162" spans="36:36" x14ac:dyDescent="0.25">
      <c r="AJ162" s="1"/>
    </row>
    <row r="163" spans="36:36" x14ac:dyDescent="0.25">
      <c r="AJ163" s="1"/>
    </row>
    <row r="164" spans="36:36" x14ac:dyDescent="0.25">
      <c r="AJ164" s="1"/>
    </row>
    <row r="165" spans="36:36" x14ac:dyDescent="0.25">
      <c r="AJ165" s="1"/>
    </row>
  </sheetData>
  <mergeCells count="3">
    <mergeCell ref="A1:A2"/>
    <mergeCell ref="B1:AI1"/>
    <mergeCell ref="AJ1:AJ2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12" sqref="C12"/>
    </sheetView>
  </sheetViews>
  <sheetFormatPr defaultRowHeight="15" x14ac:dyDescent="0.25"/>
  <cols>
    <col min="1" max="1" width="9.140625" style="1"/>
    <col min="2" max="7" width="6.7109375" style="1" customWidth="1"/>
    <col min="8" max="8" width="10.85546875" customWidth="1"/>
  </cols>
  <sheetData>
    <row r="1" spans="1:8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61" t="s">
        <v>6</v>
      </c>
    </row>
    <row r="2" spans="1:8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61"/>
    </row>
    <row r="3" spans="1:8" x14ac:dyDescent="0.25">
      <c r="A3" s="1">
        <v>934</v>
      </c>
      <c r="B3" s="8">
        <v>1</v>
      </c>
      <c r="C3" s="8">
        <v>1</v>
      </c>
      <c r="D3" s="8">
        <v>1</v>
      </c>
      <c r="E3" s="8">
        <v>1</v>
      </c>
      <c r="F3" s="8">
        <v>1</v>
      </c>
      <c r="G3" s="8">
        <v>1</v>
      </c>
      <c r="H3" s="1">
        <f>B3*0.5+C3*1+D3*0.5+E3*0.5+F3*1+G3*1</f>
        <v>4.5</v>
      </c>
    </row>
    <row r="4" spans="1:8" x14ac:dyDescent="0.25">
      <c r="A4" s="1">
        <v>909</v>
      </c>
      <c r="B4" s="8"/>
      <c r="C4" s="8"/>
      <c r="D4" s="8"/>
      <c r="E4" s="8"/>
      <c r="F4" s="8"/>
      <c r="G4" s="8"/>
      <c r="H4" s="1">
        <f t="shared" ref="H4:H34" si="0">B4*0.5+C4*1+D4*0.5+E4*0.5+F4*1+G4*1</f>
        <v>0</v>
      </c>
    </row>
    <row r="5" spans="1:8" x14ac:dyDescent="0.25">
      <c r="A5" s="1">
        <v>908</v>
      </c>
      <c r="B5" s="8">
        <v>1</v>
      </c>
      <c r="C5" s="8">
        <v>1</v>
      </c>
      <c r="D5" s="8">
        <v>1</v>
      </c>
      <c r="E5" s="8">
        <v>1</v>
      </c>
      <c r="F5" s="8">
        <v>0</v>
      </c>
      <c r="G5" s="8">
        <v>1</v>
      </c>
      <c r="H5" s="1">
        <f t="shared" si="0"/>
        <v>3.5</v>
      </c>
    </row>
    <row r="6" spans="1:8" x14ac:dyDescent="0.25">
      <c r="A6" s="1">
        <v>906</v>
      </c>
      <c r="B6" s="8">
        <v>1</v>
      </c>
      <c r="C6" s="8">
        <v>1</v>
      </c>
      <c r="D6" s="8">
        <v>1</v>
      </c>
      <c r="E6" s="8">
        <v>0</v>
      </c>
      <c r="F6" s="8">
        <v>1</v>
      </c>
      <c r="G6" s="8">
        <v>1</v>
      </c>
      <c r="H6" s="1">
        <f t="shared" si="0"/>
        <v>4</v>
      </c>
    </row>
    <row r="7" spans="1:8" x14ac:dyDescent="0.25">
      <c r="A7" s="1">
        <v>930</v>
      </c>
      <c r="B7" s="8">
        <v>1</v>
      </c>
      <c r="C7" s="8">
        <v>1</v>
      </c>
      <c r="D7" s="8">
        <v>1</v>
      </c>
      <c r="E7" s="8">
        <v>1</v>
      </c>
      <c r="F7" s="8">
        <v>1</v>
      </c>
      <c r="G7" s="8">
        <v>1</v>
      </c>
      <c r="H7" s="1">
        <f t="shared" si="0"/>
        <v>4.5</v>
      </c>
    </row>
    <row r="8" spans="1:8" x14ac:dyDescent="0.25">
      <c r="A8" s="1">
        <v>924</v>
      </c>
      <c r="B8" s="8">
        <v>1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1">
        <f t="shared" si="0"/>
        <v>4.5</v>
      </c>
    </row>
    <row r="9" spans="1:8" x14ac:dyDescent="0.25">
      <c r="A9" s="1">
        <v>923</v>
      </c>
      <c r="B9" s="8"/>
      <c r="C9" s="8"/>
      <c r="D9" s="8"/>
      <c r="E9" s="8"/>
      <c r="F9" s="8"/>
      <c r="G9" s="8"/>
      <c r="H9" s="1">
        <f t="shared" si="0"/>
        <v>0</v>
      </c>
    </row>
    <row r="10" spans="1:8" s="11" customFormat="1" x14ac:dyDescent="0.25">
      <c r="A10" s="1">
        <v>935</v>
      </c>
      <c r="B10" s="8">
        <v>1</v>
      </c>
      <c r="C10" s="8">
        <v>1</v>
      </c>
      <c r="D10" s="8">
        <v>1</v>
      </c>
      <c r="E10" s="8">
        <v>1</v>
      </c>
      <c r="F10" s="8">
        <v>1</v>
      </c>
      <c r="G10" s="8">
        <v>1</v>
      </c>
      <c r="H10" s="8">
        <f t="shared" si="0"/>
        <v>4.5</v>
      </c>
    </row>
    <row r="11" spans="1:8" x14ac:dyDescent="0.25">
      <c r="A11" s="1">
        <v>918</v>
      </c>
      <c r="B11" s="8"/>
      <c r="C11" s="8"/>
      <c r="D11" s="8"/>
      <c r="E11" s="8"/>
      <c r="F11" s="8"/>
      <c r="G11" s="8"/>
      <c r="H11" s="1">
        <f t="shared" si="0"/>
        <v>0</v>
      </c>
    </row>
    <row r="12" spans="1:8" x14ac:dyDescent="0.25">
      <c r="A12" s="1">
        <v>901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1">
        <f t="shared" si="0"/>
        <v>4.5</v>
      </c>
    </row>
    <row r="13" spans="1:8" x14ac:dyDescent="0.25">
      <c r="A13" s="1">
        <v>936</v>
      </c>
      <c r="B13" s="8"/>
      <c r="C13" s="8"/>
      <c r="D13" s="8"/>
      <c r="E13" s="8"/>
      <c r="F13" s="8"/>
      <c r="G13" s="8"/>
      <c r="H13" s="1">
        <f t="shared" si="0"/>
        <v>0</v>
      </c>
    </row>
    <row r="14" spans="1:8" x14ac:dyDescent="0.25">
      <c r="A14" s="1">
        <v>907</v>
      </c>
      <c r="B14" s="8">
        <v>1</v>
      </c>
      <c r="C14" s="8">
        <v>0</v>
      </c>
      <c r="D14" s="8">
        <v>1</v>
      </c>
      <c r="E14" s="8">
        <v>1</v>
      </c>
      <c r="F14" s="8">
        <v>1</v>
      </c>
      <c r="G14" s="8">
        <v>1</v>
      </c>
      <c r="H14" s="1">
        <f t="shared" si="0"/>
        <v>3.5</v>
      </c>
    </row>
    <row r="15" spans="1:8" x14ac:dyDescent="0.25">
      <c r="A15" s="1">
        <v>913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1">
        <f t="shared" si="0"/>
        <v>4.5</v>
      </c>
    </row>
    <row r="16" spans="1:8" x14ac:dyDescent="0.25">
      <c r="A16" s="1">
        <v>920</v>
      </c>
      <c r="B16" s="8"/>
      <c r="C16" s="8"/>
      <c r="D16" s="8"/>
      <c r="E16" s="8"/>
      <c r="F16" s="8"/>
      <c r="G16" s="8"/>
      <c r="H16" s="1">
        <f t="shared" si="0"/>
        <v>0</v>
      </c>
    </row>
    <row r="17" spans="1:8" x14ac:dyDescent="0.25">
      <c r="A17" s="1">
        <v>902</v>
      </c>
      <c r="B17" s="8">
        <v>1</v>
      </c>
      <c r="C17" s="8">
        <v>0</v>
      </c>
      <c r="D17" s="8">
        <v>1</v>
      </c>
      <c r="E17" s="8">
        <v>1</v>
      </c>
      <c r="F17" s="8">
        <v>1</v>
      </c>
      <c r="G17" s="8">
        <v>1</v>
      </c>
      <c r="H17" s="1">
        <f t="shared" si="0"/>
        <v>3.5</v>
      </c>
    </row>
    <row r="18" spans="1:8" x14ac:dyDescent="0.25">
      <c r="A18" s="1">
        <v>921</v>
      </c>
      <c r="B18" s="8">
        <v>1</v>
      </c>
      <c r="C18" s="8">
        <v>1</v>
      </c>
      <c r="D18" s="8">
        <v>1</v>
      </c>
      <c r="E18" s="8">
        <v>1</v>
      </c>
      <c r="F18" s="8">
        <v>1</v>
      </c>
      <c r="G18" s="8">
        <v>0</v>
      </c>
      <c r="H18" s="1">
        <f t="shared" si="0"/>
        <v>3.5</v>
      </c>
    </row>
    <row r="19" spans="1:8" x14ac:dyDescent="0.25">
      <c r="A19" s="1">
        <v>910</v>
      </c>
      <c r="B19" s="8"/>
      <c r="C19" s="8"/>
      <c r="D19" s="8"/>
      <c r="E19" s="8"/>
      <c r="F19" s="8"/>
      <c r="G19" s="8"/>
      <c r="H19" s="1">
        <f t="shared" si="0"/>
        <v>0</v>
      </c>
    </row>
    <row r="20" spans="1:8" x14ac:dyDescent="0.25">
      <c r="A20" s="1">
        <v>912</v>
      </c>
      <c r="B20" s="8"/>
      <c r="C20" s="8"/>
      <c r="D20" s="8"/>
      <c r="E20" s="8"/>
      <c r="F20" s="8"/>
      <c r="G20" s="8"/>
      <c r="H20" s="1">
        <f t="shared" si="0"/>
        <v>0</v>
      </c>
    </row>
    <row r="21" spans="1:8" x14ac:dyDescent="0.25">
      <c r="A21" s="8">
        <v>911</v>
      </c>
      <c r="B21" s="8"/>
      <c r="C21" s="8"/>
      <c r="D21" s="8"/>
      <c r="E21" s="8"/>
      <c r="F21" s="8"/>
      <c r="G21" s="8"/>
      <c r="H21" s="1">
        <f t="shared" si="0"/>
        <v>0</v>
      </c>
    </row>
    <row r="22" spans="1:8" x14ac:dyDescent="0.25">
      <c r="A22" s="1">
        <v>929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1">
        <f t="shared" si="0"/>
        <v>0</v>
      </c>
    </row>
    <row r="23" spans="1:8" x14ac:dyDescent="0.25">
      <c r="A23" s="8">
        <v>927</v>
      </c>
      <c r="B23" s="8">
        <v>1</v>
      </c>
      <c r="C23" s="8">
        <v>1</v>
      </c>
      <c r="D23" s="8">
        <v>0</v>
      </c>
      <c r="E23" s="8">
        <v>1</v>
      </c>
      <c r="F23" s="8">
        <v>1</v>
      </c>
      <c r="G23" s="8">
        <v>1</v>
      </c>
      <c r="H23" s="1">
        <f t="shared" si="0"/>
        <v>4</v>
      </c>
    </row>
    <row r="24" spans="1:8" x14ac:dyDescent="0.25">
      <c r="A24" s="8">
        <v>922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1">
        <f t="shared" si="0"/>
        <v>4.5</v>
      </c>
    </row>
    <row r="25" spans="1:8" x14ac:dyDescent="0.25">
      <c r="A25" s="8">
        <v>919</v>
      </c>
      <c r="B25" s="8"/>
      <c r="C25" s="8"/>
      <c r="D25" s="8"/>
      <c r="E25" s="8"/>
      <c r="F25" s="8"/>
      <c r="G25" s="8"/>
      <c r="H25" s="1">
        <f t="shared" si="0"/>
        <v>0</v>
      </c>
    </row>
    <row r="26" spans="1:8" x14ac:dyDescent="0.25">
      <c r="A26" s="8">
        <v>917</v>
      </c>
      <c r="B26" s="8"/>
      <c r="C26" s="8"/>
      <c r="D26" s="8"/>
      <c r="E26" s="8"/>
      <c r="F26" s="8"/>
      <c r="G26" s="8"/>
      <c r="H26" s="1">
        <f t="shared" si="0"/>
        <v>0</v>
      </c>
    </row>
    <row r="27" spans="1:8" x14ac:dyDescent="0.25">
      <c r="A27" s="8">
        <v>915</v>
      </c>
      <c r="B27" s="8">
        <v>1</v>
      </c>
      <c r="C27" s="8">
        <v>0</v>
      </c>
      <c r="D27" s="8">
        <v>1</v>
      </c>
      <c r="E27" s="8">
        <v>1</v>
      </c>
      <c r="F27" s="8">
        <v>1</v>
      </c>
      <c r="G27" s="8">
        <v>1</v>
      </c>
      <c r="H27" s="1">
        <f t="shared" si="0"/>
        <v>3.5</v>
      </c>
    </row>
    <row r="28" spans="1:8" x14ac:dyDescent="0.25">
      <c r="A28" s="8">
        <v>916</v>
      </c>
      <c r="B28" s="8">
        <v>1</v>
      </c>
      <c r="C28" s="8">
        <v>1</v>
      </c>
      <c r="D28" s="8">
        <v>1</v>
      </c>
      <c r="E28" s="8">
        <v>1</v>
      </c>
      <c r="F28" s="8">
        <v>1</v>
      </c>
      <c r="G28" s="8">
        <v>1</v>
      </c>
      <c r="H28" s="1">
        <f t="shared" si="0"/>
        <v>4.5</v>
      </c>
    </row>
    <row r="29" spans="1:8" x14ac:dyDescent="0.25">
      <c r="A29" s="8">
        <v>914</v>
      </c>
      <c r="B29" s="8"/>
      <c r="C29" s="8"/>
      <c r="D29" s="8"/>
      <c r="E29" s="8"/>
      <c r="F29" s="8"/>
      <c r="G29" s="8"/>
      <c r="H29" s="1">
        <f t="shared" si="0"/>
        <v>0</v>
      </c>
    </row>
    <row r="30" spans="1:8" x14ac:dyDescent="0.25">
      <c r="A30" s="8">
        <v>925</v>
      </c>
      <c r="B30" s="8">
        <v>1</v>
      </c>
      <c r="C30" s="8">
        <v>1</v>
      </c>
      <c r="D30" s="8">
        <v>1</v>
      </c>
      <c r="E30" s="8">
        <v>1</v>
      </c>
      <c r="F30" s="8">
        <v>1</v>
      </c>
      <c r="G30" s="8">
        <v>1</v>
      </c>
      <c r="H30" s="1">
        <f t="shared" si="0"/>
        <v>4.5</v>
      </c>
    </row>
    <row r="31" spans="1:8" x14ac:dyDescent="0.25">
      <c r="A31" s="8">
        <v>926</v>
      </c>
      <c r="B31" s="8">
        <v>1</v>
      </c>
      <c r="C31" s="8">
        <v>1</v>
      </c>
      <c r="D31" s="8">
        <v>1</v>
      </c>
      <c r="E31" s="8">
        <v>1</v>
      </c>
      <c r="F31" s="8">
        <v>1</v>
      </c>
      <c r="G31" s="8">
        <v>1</v>
      </c>
      <c r="H31" s="1">
        <f t="shared" si="0"/>
        <v>4.5</v>
      </c>
    </row>
    <row r="32" spans="1:8" x14ac:dyDescent="0.25">
      <c r="A32" s="8">
        <v>931</v>
      </c>
      <c r="B32" s="1">
        <v>1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f t="shared" si="0"/>
        <v>4.5</v>
      </c>
    </row>
    <row r="33" spans="1:8" x14ac:dyDescent="0.25">
      <c r="A33" s="8">
        <v>932</v>
      </c>
      <c r="H33" s="1">
        <f t="shared" si="0"/>
        <v>0</v>
      </c>
    </row>
    <row r="34" spans="1:8" x14ac:dyDescent="0.25">
      <c r="A34" s="8">
        <v>933</v>
      </c>
      <c r="H34" s="1">
        <f t="shared" si="0"/>
        <v>0</v>
      </c>
    </row>
    <row r="35" spans="1:8" x14ac:dyDescent="0.25">
      <c r="H35" s="1"/>
    </row>
    <row r="36" spans="1:8" x14ac:dyDescent="0.25">
      <c r="H36" s="1"/>
    </row>
    <row r="37" spans="1:8" x14ac:dyDescent="0.25">
      <c r="H37" s="1"/>
    </row>
    <row r="38" spans="1:8" x14ac:dyDescent="0.25">
      <c r="H38" s="1"/>
    </row>
    <row r="39" spans="1:8" x14ac:dyDescent="0.25">
      <c r="H39" s="1"/>
    </row>
    <row r="40" spans="1:8" x14ac:dyDescent="0.25">
      <c r="H40" s="1"/>
    </row>
    <row r="41" spans="1:8" x14ac:dyDescent="0.25">
      <c r="H41" s="1"/>
    </row>
    <row r="42" spans="1:8" x14ac:dyDescent="0.25">
      <c r="H42" s="1"/>
    </row>
    <row r="43" spans="1:8" x14ac:dyDescent="0.25">
      <c r="H43" s="1"/>
    </row>
    <row r="44" spans="1:8" x14ac:dyDescent="0.25">
      <c r="H44" s="1"/>
    </row>
  </sheetData>
  <mergeCells count="3">
    <mergeCell ref="A1:A2"/>
    <mergeCell ref="B1:G1"/>
    <mergeCell ref="H1:H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D23" sqref="D23"/>
    </sheetView>
  </sheetViews>
  <sheetFormatPr defaultRowHeight="15" x14ac:dyDescent="0.25"/>
  <cols>
    <col min="1" max="1" width="9.140625" style="1"/>
    <col min="2" max="8" width="6.7109375" style="1" customWidth="1"/>
    <col min="9" max="9" width="6.7109375" customWidth="1"/>
  </cols>
  <sheetData>
    <row r="1" spans="1:9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50"/>
      <c r="I1" s="61" t="s">
        <v>6</v>
      </c>
    </row>
    <row r="2" spans="1:9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61"/>
    </row>
    <row r="3" spans="1:9" s="11" customFormat="1" x14ac:dyDescent="0.25">
      <c r="A3" s="1">
        <v>934</v>
      </c>
      <c r="B3" s="8">
        <v>1</v>
      </c>
      <c r="C3" s="8">
        <v>1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f>SUM(D3:E3)+0.5*SUM(B3:C3,G3:H3)+2*F3</f>
        <v>1</v>
      </c>
    </row>
    <row r="4" spans="1:9" s="11" customFormat="1" x14ac:dyDescent="0.25">
      <c r="A4" s="1">
        <v>909</v>
      </c>
      <c r="B4" s="8"/>
      <c r="C4" s="8"/>
      <c r="D4" s="8"/>
      <c r="E4" s="8"/>
      <c r="F4" s="8"/>
      <c r="G4" s="8"/>
      <c r="H4" s="8"/>
      <c r="I4" s="8">
        <f t="shared" ref="I4:I33" si="0">SUM(D4:E4)+0.5*SUM(B4:C4,G4:H4)+2*F4</f>
        <v>0</v>
      </c>
    </row>
    <row r="5" spans="1:9" s="11" customFormat="1" x14ac:dyDescent="0.25">
      <c r="A5" s="1">
        <v>908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f t="shared" si="0"/>
        <v>0</v>
      </c>
    </row>
    <row r="6" spans="1:9" s="11" customFormat="1" x14ac:dyDescent="0.25">
      <c r="A6" s="1">
        <v>906</v>
      </c>
      <c r="B6" s="8">
        <v>1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f t="shared" si="0"/>
        <v>1</v>
      </c>
    </row>
    <row r="7" spans="1:9" s="11" customFormat="1" x14ac:dyDescent="0.25">
      <c r="A7" s="1">
        <v>930</v>
      </c>
      <c r="B7" s="8">
        <v>1</v>
      </c>
      <c r="C7" s="8">
        <v>0</v>
      </c>
      <c r="D7" s="8">
        <v>0</v>
      </c>
      <c r="E7" s="8">
        <v>0.5</v>
      </c>
      <c r="F7" s="8">
        <v>1</v>
      </c>
      <c r="G7" s="8">
        <v>1</v>
      </c>
      <c r="H7" s="8">
        <v>1</v>
      </c>
      <c r="I7" s="8">
        <f>SUM(D7:E7)+0.5*SUM(B7:C7,G7:H7)+2*F7</f>
        <v>4</v>
      </c>
    </row>
    <row r="8" spans="1:9" s="11" customFormat="1" x14ac:dyDescent="0.25">
      <c r="A8" s="1">
        <v>924</v>
      </c>
      <c r="B8" s="8">
        <v>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f t="shared" si="0"/>
        <v>0.5</v>
      </c>
    </row>
    <row r="9" spans="1:9" s="11" customFormat="1" x14ac:dyDescent="0.25">
      <c r="A9" s="1">
        <v>923</v>
      </c>
      <c r="B9" s="8">
        <v>1</v>
      </c>
      <c r="C9" s="8">
        <v>1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f t="shared" si="0"/>
        <v>2</v>
      </c>
    </row>
    <row r="10" spans="1:9" s="11" customFormat="1" x14ac:dyDescent="0.25">
      <c r="A10" s="1">
        <v>935</v>
      </c>
      <c r="B10" s="8">
        <v>1</v>
      </c>
      <c r="C10" s="8">
        <v>0</v>
      </c>
      <c r="D10" s="8">
        <v>0</v>
      </c>
      <c r="E10" s="8">
        <v>0</v>
      </c>
      <c r="F10" s="8">
        <v>1</v>
      </c>
      <c r="G10" s="8">
        <v>0</v>
      </c>
      <c r="H10" s="8">
        <v>0</v>
      </c>
      <c r="I10" s="8">
        <f t="shared" si="0"/>
        <v>2.5</v>
      </c>
    </row>
    <row r="11" spans="1:9" s="11" customFormat="1" x14ac:dyDescent="0.25">
      <c r="A11" s="1">
        <v>918</v>
      </c>
      <c r="B11" s="8"/>
      <c r="C11" s="8"/>
      <c r="D11" s="8"/>
      <c r="E11" s="8"/>
      <c r="F11" s="8"/>
      <c r="G11" s="8"/>
      <c r="H11" s="8"/>
      <c r="I11" s="8">
        <f t="shared" si="0"/>
        <v>0</v>
      </c>
    </row>
    <row r="12" spans="1:9" s="11" customFormat="1" x14ac:dyDescent="0.25">
      <c r="A12" s="1">
        <v>901</v>
      </c>
      <c r="B12" s="8">
        <v>1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f t="shared" si="0"/>
        <v>1</v>
      </c>
    </row>
    <row r="13" spans="1:9" s="11" customFormat="1" x14ac:dyDescent="0.25">
      <c r="A13" s="1">
        <v>936</v>
      </c>
      <c r="B13" s="8"/>
      <c r="C13" s="8"/>
      <c r="D13" s="8"/>
      <c r="E13" s="8"/>
      <c r="F13" s="8"/>
      <c r="G13" s="8"/>
      <c r="H13" s="8"/>
      <c r="I13" s="8">
        <f>SUM(D13:E13)+0.5*SUM(B13:C13,G13:H13)+2*F13</f>
        <v>0</v>
      </c>
    </row>
    <row r="14" spans="1:9" s="11" customFormat="1" x14ac:dyDescent="0.25">
      <c r="A14" s="1">
        <v>907</v>
      </c>
      <c r="B14" s="8">
        <v>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f t="shared" si="0"/>
        <v>0.5</v>
      </c>
    </row>
    <row r="15" spans="1:9" s="11" customFormat="1" x14ac:dyDescent="0.25">
      <c r="A15" s="1">
        <v>913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f t="shared" si="0"/>
        <v>0</v>
      </c>
    </row>
    <row r="16" spans="1:9" s="11" customFormat="1" x14ac:dyDescent="0.25">
      <c r="A16" s="1">
        <v>920</v>
      </c>
      <c r="B16" s="8"/>
      <c r="C16" s="8"/>
      <c r="D16" s="8"/>
      <c r="E16" s="8"/>
      <c r="F16" s="8"/>
      <c r="G16" s="8"/>
      <c r="H16" s="8"/>
      <c r="I16" s="8">
        <f t="shared" si="0"/>
        <v>0</v>
      </c>
    </row>
    <row r="17" spans="1:9" s="11" customFormat="1" x14ac:dyDescent="0.25">
      <c r="A17" s="1">
        <v>902</v>
      </c>
      <c r="B17" s="8"/>
      <c r="C17" s="8"/>
      <c r="D17" s="8"/>
      <c r="E17" s="8"/>
      <c r="F17" s="8"/>
      <c r="G17" s="8"/>
      <c r="H17" s="8"/>
      <c r="I17" s="8">
        <f t="shared" si="0"/>
        <v>0</v>
      </c>
    </row>
    <row r="18" spans="1:9" s="11" customFormat="1" x14ac:dyDescent="0.25">
      <c r="A18" s="1">
        <v>921</v>
      </c>
      <c r="B18" s="8"/>
      <c r="C18" s="8"/>
      <c r="D18" s="8"/>
      <c r="E18" s="8"/>
      <c r="F18" s="8"/>
      <c r="G18" s="8"/>
      <c r="H18" s="8"/>
      <c r="I18" s="8">
        <f t="shared" si="0"/>
        <v>0</v>
      </c>
    </row>
    <row r="19" spans="1:9" s="11" customFormat="1" x14ac:dyDescent="0.25">
      <c r="A19" s="1">
        <v>910</v>
      </c>
      <c r="B19" s="8"/>
      <c r="C19" s="8"/>
      <c r="D19" s="8"/>
      <c r="E19" s="8"/>
      <c r="F19" s="8"/>
      <c r="G19" s="8"/>
      <c r="H19" s="8"/>
      <c r="I19" s="8">
        <f t="shared" si="0"/>
        <v>0</v>
      </c>
    </row>
    <row r="20" spans="1:9" s="11" customFormat="1" x14ac:dyDescent="0.25">
      <c r="A20" s="1">
        <v>912</v>
      </c>
      <c r="B20" s="8"/>
      <c r="C20" s="8"/>
      <c r="D20" s="8"/>
      <c r="E20" s="8"/>
      <c r="F20" s="8"/>
      <c r="G20" s="8"/>
      <c r="H20" s="8"/>
      <c r="I20" s="8">
        <f t="shared" si="0"/>
        <v>0</v>
      </c>
    </row>
    <row r="21" spans="1:9" s="11" customFormat="1" x14ac:dyDescent="0.25">
      <c r="A21" s="8">
        <v>911</v>
      </c>
      <c r="B21" s="8"/>
      <c r="C21" s="8"/>
      <c r="D21" s="8"/>
      <c r="E21" s="8"/>
      <c r="F21" s="8"/>
      <c r="G21" s="8"/>
      <c r="H21" s="8"/>
      <c r="I21" s="8">
        <f t="shared" si="0"/>
        <v>0</v>
      </c>
    </row>
    <row r="22" spans="1:9" s="11" customFormat="1" x14ac:dyDescent="0.25">
      <c r="A22" s="1">
        <v>929</v>
      </c>
      <c r="B22" s="8"/>
      <c r="C22" s="8"/>
      <c r="D22" s="8"/>
      <c r="E22" s="8"/>
      <c r="F22" s="8"/>
      <c r="G22" s="8"/>
      <c r="H22" s="8"/>
      <c r="I22" s="8">
        <f t="shared" si="0"/>
        <v>0</v>
      </c>
    </row>
    <row r="23" spans="1:9" x14ac:dyDescent="0.25">
      <c r="A23" s="8">
        <v>927</v>
      </c>
      <c r="I23" s="8">
        <f t="shared" si="0"/>
        <v>0</v>
      </c>
    </row>
    <row r="24" spans="1:9" x14ac:dyDescent="0.25">
      <c r="A24" s="8">
        <v>922</v>
      </c>
      <c r="I24" s="8">
        <f t="shared" si="0"/>
        <v>0</v>
      </c>
    </row>
    <row r="25" spans="1:9" x14ac:dyDescent="0.25">
      <c r="A25" s="8">
        <v>919</v>
      </c>
      <c r="B25" s="1">
        <v>1</v>
      </c>
      <c r="C25" s="1">
        <v>1</v>
      </c>
      <c r="D25" s="1">
        <v>1</v>
      </c>
      <c r="E25" s="1">
        <v>1</v>
      </c>
      <c r="F25" s="1">
        <v>1</v>
      </c>
      <c r="G25" s="1">
        <v>0</v>
      </c>
      <c r="H25" s="1">
        <v>1</v>
      </c>
      <c r="I25" s="8">
        <f t="shared" si="0"/>
        <v>5.5</v>
      </c>
    </row>
    <row r="26" spans="1:9" x14ac:dyDescent="0.25">
      <c r="A26" s="8">
        <v>917</v>
      </c>
      <c r="I26" s="8">
        <f t="shared" si="0"/>
        <v>0</v>
      </c>
    </row>
    <row r="27" spans="1:9" x14ac:dyDescent="0.25">
      <c r="A27" s="8">
        <v>915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8">
        <f t="shared" si="0"/>
        <v>0</v>
      </c>
    </row>
    <row r="28" spans="1:9" x14ac:dyDescent="0.25">
      <c r="A28" s="8">
        <v>916</v>
      </c>
      <c r="I28" s="8">
        <f t="shared" si="0"/>
        <v>0</v>
      </c>
    </row>
    <row r="29" spans="1:9" x14ac:dyDescent="0.25">
      <c r="A29" s="8">
        <v>914</v>
      </c>
      <c r="B29" s="1">
        <v>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f t="shared" si="0"/>
        <v>0.5</v>
      </c>
    </row>
    <row r="30" spans="1:9" x14ac:dyDescent="0.25">
      <c r="A30" s="8">
        <v>925</v>
      </c>
      <c r="B30" s="1">
        <v>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f t="shared" si="0"/>
        <v>0.5</v>
      </c>
    </row>
    <row r="31" spans="1:9" x14ac:dyDescent="0.25">
      <c r="A31" s="8">
        <v>926</v>
      </c>
      <c r="B31" s="1">
        <v>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f t="shared" si="0"/>
        <v>0.5</v>
      </c>
    </row>
    <row r="32" spans="1:9" x14ac:dyDescent="0.25">
      <c r="A32" s="8">
        <v>931</v>
      </c>
      <c r="B32" s="1">
        <v>1</v>
      </c>
      <c r="C32" s="1">
        <v>0</v>
      </c>
      <c r="D32" s="1">
        <v>1</v>
      </c>
      <c r="E32" s="1">
        <v>0</v>
      </c>
      <c r="F32" s="1">
        <v>1</v>
      </c>
      <c r="G32" s="1">
        <v>0</v>
      </c>
      <c r="H32" s="1">
        <v>0</v>
      </c>
      <c r="I32" s="8">
        <f t="shared" si="0"/>
        <v>3.5</v>
      </c>
    </row>
    <row r="33" spans="1:9" x14ac:dyDescent="0.25">
      <c r="A33" s="8">
        <v>932</v>
      </c>
      <c r="I33" s="8">
        <f t="shared" si="0"/>
        <v>0</v>
      </c>
    </row>
    <row r="34" spans="1:9" x14ac:dyDescent="0.25">
      <c r="A34" s="8">
        <v>933</v>
      </c>
      <c r="I34" s="8">
        <f>SUM(D34:E34)+0.5*SUM(B34:C34,G34:H34)+2*F34</f>
        <v>0</v>
      </c>
    </row>
    <row r="35" spans="1:9" x14ac:dyDescent="0.25">
      <c r="I35" s="1"/>
    </row>
    <row r="36" spans="1:9" x14ac:dyDescent="0.25">
      <c r="I36" s="1"/>
    </row>
    <row r="37" spans="1:9" x14ac:dyDescent="0.25">
      <c r="I37" s="1"/>
    </row>
    <row r="38" spans="1:9" x14ac:dyDescent="0.25">
      <c r="I38" s="1"/>
    </row>
    <row r="39" spans="1:9" x14ac:dyDescent="0.25">
      <c r="I39" s="1"/>
    </row>
    <row r="40" spans="1:9" x14ac:dyDescent="0.25">
      <c r="I40" s="1"/>
    </row>
    <row r="41" spans="1:9" x14ac:dyDescent="0.25">
      <c r="I41" s="1"/>
    </row>
    <row r="42" spans="1:9" x14ac:dyDescent="0.25">
      <c r="I42" s="1"/>
    </row>
    <row r="43" spans="1:9" x14ac:dyDescent="0.25">
      <c r="I43" s="1"/>
    </row>
    <row r="44" spans="1:9" x14ac:dyDescent="0.25">
      <c r="I44" s="1"/>
    </row>
  </sheetData>
  <mergeCells count="3">
    <mergeCell ref="A1:A2"/>
    <mergeCell ref="B1:H1"/>
    <mergeCell ref="I1:I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55" zoomScaleNormal="55" workbookViewId="0">
      <selection activeCell="H38" sqref="H38"/>
    </sheetView>
  </sheetViews>
  <sheetFormatPr defaultRowHeight="15" x14ac:dyDescent="0.25"/>
  <cols>
    <col min="1" max="1" width="9.140625" style="1"/>
    <col min="2" max="35" width="6.7109375" style="1" customWidth="1"/>
    <col min="36" max="36" width="13.5703125" customWidth="1"/>
  </cols>
  <sheetData>
    <row r="1" spans="1:36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1"/>
      <c r="AJ1" s="61" t="s">
        <v>6</v>
      </c>
    </row>
    <row r="2" spans="1:36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0">
        <v>15</v>
      </c>
      <c r="Q2" s="10">
        <v>16</v>
      </c>
      <c r="R2" s="10">
        <v>17</v>
      </c>
      <c r="S2" s="10">
        <v>18</v>
      </c>
      <c r="T2" s="10">
        <v>19</v>
      </c>
      <c r="U2" s="10">
        <v>20</v>
      </c>
      <c r="V2" s="10">
        <v>21</v>
      </c>
      <c r="W2" s="10">
        <v>22</v>
      </c>
      <c r="X2" s="10">
        <v>23</v>
      </c>
      <c r="Y2" s="10">
        <v>24</v>
      </c>
      <c r="Z2" s="10">
        <v>25</v>
      </c>
      <c r="AA2" s="10">
        <v>26</v>
      </c>
      <c r="AB2" s="10">
        <v>27</v>
      </c>
      <c r="AC2" s="10">
        <v>28</v>
      </c>
      <c r="AD2" s="10">
        <v>29</v>
      </c>
      <c r="AE2" s="10">
        <v>30</v>
      </c>
      <c r="AF2" s="10">
        <v>31</v>
      </c>
      <c r="AG2" s="10">
        <v>32</v>
      </c>
      <c r="AH2" s="10">
        <v>33</v>
      </c>
      <c r="AI2" s="10">
        <v>34</v>
      </c>
      <c r="AJ2" s="61"/>
    </row>
    <row r="3" spans="1:36" x14ac:dyDescent="0.25">
      <c r="A3" s="1">
        <v>1024</v>
      </c>
      <c r="B3" s="1">
        <v>0</v>
      </c>
      <c r="C3" s="1">
        <v>0</v>
      </c>
      <c r="D3" s="1">
        <v>1</v>
      </c>
      <c r="E3" s="1">
        <v>0</v>
      </c>
      <c r="F3" s="1">
        <v>0</v>
      </c>
      <c r="G3" s="1">
        <v>1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1</v>
      </c>
      <c r="S3" s="1">
        <v>0</v>
      </c>
      <c r="T3" s="1">
        <v>1</v>
      </c>
      <c r="U3" s="1">
        <v>0</v>
      </c>
      <c r="V3" s="1">
        <v>1</v>
      </c>
      <c r="W3" s="1">
        <v>0</v>
      </c>
      <c r="X3" s="1">
        <v>0</v>
      </c>
      <c r="Y3" s="1">
        <v>0</v>
      </c>
      <c r="Z3" s="1">
        <v>0</v>
      </c>
      <c r="AA3" s="1">
        <v>1</v>
      </c>
      <c r="AB3" s="1">
        <v>0</v>
      </c>
      <c r="AC3" s="1">
        <v>0</v>
      </c>
      <c r="AD3" s="1">
        <v>1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f>0.5*SUM(B3:H3)+SUM(I3:J3,L3:N3,Q3,S3,T3,Y3,AA3)+0.5*SUM(K3,P3,U3:X3,Z3,AB3:AI3,R3)+1.5*O3</f>
        <v>5</v>
      </c>
    </row>
    <row r="4" spans="1:36" x14ac:dyDescent="0.25">
      <c r="A4" s="1">
        <v>1006</v>
      </c>
      <c r="B4" s="1">
        <v>0</v>
      </c>
      <c r="C4" s="1">
        <v>0</v>
      </c>
      <c r="D4" s="1">
        <v>1</v>
      </c>
      <c r="E4" s="1">
        <v>1</v>
      </c>
      <c r="F4" s="1">
        <v>0</v>
      </c>
      <c r="G4" s="1">
        <v>0</v>
      </c>
      <c r="H4" s="1">
        <v>0</v>
      </c>
      <c r="I4" s="1">
        <v>1</v>
      </c>
      <c r="J4" s="1">
        <v>1</v>
      </c>
      <c r="K4" s="1">
        <v>1</v>
      </c>
      <c r="L4" s="1">
        <v>0</v>
      </c>
      <c r="M4" s="1">
        <v>1</v>
      </c>
      <c r="N4" s="1">
        <v>0</v>
      </c>
      <c r="O4" s="1">
        <v>0</v>
      </c>
      <c r="P4" s="1">
        <v>0</v>
      </c>
      <c r="Q4" s="1">
        <v>0</v>
      </c>
      <c r="R4" s="1">
        <v>1</v>
      </c>
      <c r="S4" s="1">
        <v>0</v>
      </c>
      <c r="T4" s="1">
        <v>1</v>
      </c>
      <c r="U4" s="1">
        <v>1</v>
      </c>
      <c r="V4" s="1">
        <v>1</v>
      </c>
      <c r="W4" s="1">
        <v>0</v>
      </c>
      <c r="X4" s="1">
        <v>1</v>
      </c>
      <c r="Y4" s="1">
        <v>1</v>
      </c>
      <c r="Z4" s="1">
        <v>1</v>
      </c>
      <c r="AA4" s="1">
        <v>1</v>
      </c>
      <c r="AB4" s="1">
        <v>1</v>
      </c>
      <c r="AC4" s="1">
        <v>1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f t="shared" ref="AJ4:AJ32" si="0">0.5*SUM(B4:H4)+SUM(I4:J4,L4:N4,Q4,S4,T4,Y4,AA4)+0.5*SUM(K4,P4,U4:X4,Z4,AB4:AI4,R4)+1.5*O4</f>
        <v>11</v>
      </c>
    </row>
    <row r="5" spans="1:36" x14ac:dyDescent="0.25">
      <c r="A5" s="21">
        <v>1015</v>
      </c>
      <c r="AJ5" s="1">
        <f t="shared" si="0"/>
        <v>0</v>
      </c>
    </row>
    <row r="6" spans="1:36" x14ac:dyDescent="0.25">
      <c r="A6" s="1">
        <v>1028</v>
      </c>
      <c r="B6" s="1">
        <v>0</v>
      </c>
      <c r="C6" s="1">
        <v>0</v>
      </c>
      <c r="D6" s="1">
        <v>1</v>
      </c>
      <c r="E6" s="1">
        <v>1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1</v>
      </c>
      <c r="L6" s="1">
        <v>1</v>
      </c>
      <c r="M6" s="1">
        <v>1</v>
      </c>
      <c r="N6" s="1">
        <v>0</v>
      </c>
      <c r="O6" s="1">
        <v>1</v>
      </c>
      <c r="P6" s="1">
        <v>1</v>
      </c>
      <c r="Q6" s="1">
        <v>0</v>
      </c>
      <c r="R6" s="1">
        <v>1</v>
      </c>
      <c r="S6" s="1">
        <v>0</v>
      </c>
      <c r="T6" s="1">
        <v>1</v>
      </c>
      <c r="U6" s="1">
        <v>1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f t="shared" si="0"/>
        <v>8</v>
      </c>
    </row>
    <row r="7" spans="1:36" x14ac:dyDescent="0.25">
      <c r="A7" s="7">
        <v>1029</v>
      </c>
      <c r="B7" s="1">
        <v>0</v>
      </c>
      <c r="C7" s="1">
        <v>1</v>
      </c>
      <c r="D7" s="1">
        <v>1</v>
      </c>
      <c r="E7" s="1">
        <v>1</v>
      </c>
      <c r="F7" s="1">
        <v>0</v>
      </c>
      <c r="G7" s="1">
        <v>0</v>
      </c>
      <c r="H7" s="1">
        <v>1</v>
      </c>
      <c r="I7" s="1">
        <v>0</v>
      </c>
      <c r="J7" s="1">
        <v>1</v>
      </c>
      <c r="K7" s="1">
        <v>0</v>
      </c>
      <c r="L7" s="1">
        <v>1</v>
      </c>
      <c r="M7" s="1">
        <v>1</v>
      </c>
      <c r="N7" s="1">
        <v>0</v>
      </c>
      <c r="O7" s="1">
        <v>1</v>
      </c>
      <c r="P7" s="1">
        <v>0</v>
      </c>
      <c r="Q7" s="1">
        <v>0</v>
      </c>
      <c r="R7" s="1">
        <v>1</v>
      </c>
      <c r="S7" s="1">
        <v>0</v>
      </c>
      <c r="T7" s="1">
        <v>0</v>
      </c>
      <c r="U7" s="1">
        <v>0</v>
      </c>
      <c r="V7" s="1">
        <v>1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f t="shared" si="0"/>
        <v>7.5</v>
      </c>
    </row>
    <row r="8" spans="1:36" x14ac:dyDescent="0.25">
      <c r="A8" s="1">
        <v>1013</v>
      </c>
      <c r="B8" s="1">
        <v>0</v>
      </c>
      <c r="C8" s="1">
        <v>0</v>
      </c>
      <c r="D8" s="1">
        <v>0</v>
      </c>
      <c r="E8" s="1">
        <v>1</v>
      </c>
      <c r="F8" s="1">
        <v>0</v>
      </c>
      <c r="G8" s="1">
        <v>0</v>
      </c>
      <c r="H8" s="1">
        <v>1</v>
      </c>
      <c r="I8" s="1">
        <v>0</v>
      </c>
      <c r="J8" s="1">
        <v>1</v>
      </c>
      <c r="K8" s="1">
        <v>0</v>
      </c>
      <c r="L8" s="1">
        <v>0</v>
      </c>
      <c r="M8" s="1">
        <v>1</v>
      </c>
      <c r="N8" s="1">
        <v>0</v>
      </c>
      <c r="O8" s="1">
        <v>0</v>
      </c>
      <c r="P8" s="1">
        <v>1</v>
      </c>
      <c r="Q8" s="1">
        <v>0</v>
      </c>
      <c r="R8" s="1">
        <v>0</v>
      </c>
      <c r="S8" s="1">
        <v>0</v>
      </c>
      <c r="T8" s="1">
        <v>1</v>
      </c>
      <c r="U8" s="1">
        <v>0</v>
      </c>
      <c r="V8" s="1">
        <v>1</v>
      </c>
      <c r="W8" s="1">
        <v>0</v>
      </c>
      <c r="X8" s="1">
        <v>0</v>
      </c>
      <c r="Y8" s="1">
        <v>0</v>
      </c>
      <c r="Z8" s="1">
        <v>0</v>
      </c>
      <c r="AA8" s="1">
        <v>1</v>
      </c>
      <c r="AB8" s="1">
        <v>1</v>
      </c>
      <c r="AC8" s="1">
        <v>1</v>
      </c>
      <c r="AD8" s="1">
        <v>1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f t="shared" si="0"/>
        <v>7.5</v>
      </c>
    </row>
    <row r="9" spans="1:36" x14ac:dyDescent="0.25">
      <c r="A9" s="1">
        <v>1025</v>
      </c>
      <c r="B9" s="1">
        <v>1</v>
      </c>
      <c r="C9" s="1">
        <v>1</v>
      </c>
      <c r="D9" s="1">
        <v>1</v>
      </c>
      <c r="E9" s="1">
        <v>1</v>
      </c>
      <c r="F9" s="1">
        <v>0</v>
      </c>
      <c r="G9" s="1">
        <v>1</v>
      </c>
      <c r="H9" s="1">
        <v>1</v>
      </c>
      <c r="I9" s="1">
        <v>1</v>
      </c>
      <c r="J9" s="1">
        <v>1</v>
      </c>
      <c r="K9" s="1">
        <v>0</v>
      </c>
      <c r="L9" s="1">
        <v>1</v>
      </c>
      <c r="M9" s="1">
        <v>0</v>
      </c>
      <c r="N9" s="1">
        <v>1</v>
      </c>
      <c r="O9" s="1">
        <v>1</v>
      </c>
      <c r="P9" s="1">
        <v>1</v>
      </c>
      <c r="Q9" s="1">
        <v>0</v>
      </c>
      <c r="R9" s="1">
        <v>1</v>
      </c>
      <c r="S9" s="1">
        <v>0</v>
      </c>
      <c r="T9" s="1">
        <v>0</v>
      </c>
      <c r="U9" s="1">
        <v>0</v>
      </c>
      <c r="V9" s="1">
        <v>1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f t="shared" si="0"/>
        <v>10</v>
      </c>
    </row>
    <row r="10" spans="1:36" x14ac:dyDescent="0.25">
      <c r="A10" s="1">
        <v>1014</v>
      </c>
      <c r="B10" s="1">
        <v>1</v>
      </c>
      <c r="C10" s="1">
        <v>0</v>
      </c>
      <c r="D10" s="1">
        <v>0</v>
      </c>
      <c r="E10" s="1">
        <v>1</v>
      </c>
      <c r="F10" s="1">
        <v>1</v>
      </c>
      <c r="G10" s="1">
        <v>1</v>
      </c>
      <c r="H10" s="1">
        <v>0</v>
      </c>
      <c r="I10" s="1">
        <v>1</v>
      </c>
      <c r="J10" s="1">
        <v>0</v>
      </c>
      <c r="K10" s="1">
        <v>1</v>
      </c>
      <c r="L10" s="1">
        <v>0</v>
      </c>
      <c r="M10" s="1">
        <v>1</v>
      </c>
      <c r="N10" s="1">
        <v>0</v>
      </c>
      <c r="O10" s="1">
        <v>1</v>
      </c>
      <c r="P10" s="1">
        <v>1</v>
      </c>
      <c r="Q10" s="1">
        <v>1</v>
      </c>
      <c r="R10" s="1">
        <v>0</v>
      </c>
      <c r="S10" s="1">
        <v>0</v>
      </c>
      <c r="T10" s="1">
        <v>1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AB10" s="1">
        <v>1</v>
      </c>
      <c r="AC10" s="1">
        <v>1</v>
      </c>
      <c r="AD10" s="1">
        <v>1</v>
      </c>
      <c r="AE10" s="1">
        <v>0</v>
      </c>
      <c r="AF10" s="1">
        <v>1</v>
      </c>
      <c r="AG10" s="1">
        <v>1</v>
      </c>
      <c r="AH10" s="1">
        <v>0</v>
      </c>
      <c r="AI10" s="1">
        <v>1</v>
      </c>
      <c r="AJ10" s="1">
        <f t="shared" si="0"/>
        <v>16</v>
      </c>
    </row>
    <row r="11" spans="1:36" x14ac:dyDescent="0.25">
      <c r="A11" s="1">
        <v>1012</v>
      </c>
      <c r="B11" s="1">
        <v>1</v>
      </c>
      <c r="C11" s="1">
        <v>0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1</v>
      </c>
      <c r="S11" s="1">
        <v>0</v>
      </c>
      <c r="T11" s="1">
        <v>1</v>
      </c>
      <c r="U11" s="1">
        <v>1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f t="shared" si="0"/>
        <v>3.5</v>
      </c>
    </row>
    <row r="12" spans="1:36" x14ac:dyDescent="0.25">
      <c r="A12" s="21">
        <v>1011</v>
      </c>
      <c r="AJ12" s="1">
        <f t="shared" si="0"/>
        <v>0</v>
      </c>
    </row>
    <row r="13" spans="1:36" x14ac:dyDescent="0.25">
      <c r="A13" s="21">
        <v>1027</v>
      </c>
      <c r="N13" s="7"/>
      <c r="AJ13" s="1">
        <f t="shared" si="0"/>
        <v>0</v>
      </c>
    </row>
    <row r="14" spans="1:36" x14ac:dyDescent="0.25">
      <c r="A14" s="1">
        <v>1026</v>
      </c>
      <c r="AJ14" s="1">
        <f t="shared" si="0"/>
        <v>0</v>
      </c>
    </row>
    <row r="15" spans="1:36" x14ac:dyDescent="0.25">
      <c r="A15" s="1">
        <v>1001</v>
      </c>
      <c r="AJ15" s="1">
        <f t="shared" si="0"/>
        <v>0</v>
      </c>
    </row>
    <row r="16" spans="1:36" x14ac:dyDescent="0.25">
      <c r="A16" s="1">
        <v>1017</v>
      </c>
      <c r="AJ16" s="1">
        <f t="shared" si="0"/>
        <v>0</v>
      </c>
    </row>
    <row r="17" spans="1:36" x14ac:dyDescent="0.25">
      <c r="A17" s="21">
        <v>1022</v>
      </c>
      <c r="AJ17" s="1">
        <f t="shared" si="0"/>
        <v>0</v>
      </c>
    </row>
    <row r="18" spans="1:36" x14ac:dyDescent="0.25">
      <c r="A18" s="21">
        <v>1003</v>
      </c>
      <c r="AJ18" s="1">
        <f t="shared" si="0"/>
        <v>0</v>
      </c>
    </row>
    <row r="19" spans="1:36" x14ac:dyDescent="0.25">
      <c r="A19" s="1">
        <v>1002</v>
      </c>
      <c r="B19" s="1">
        <v>0</v>
      </c>
      <c r="C19" s="1">
        <v>0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1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f t="shared" si="0"/>
        <v>1.5</v>
      </c>
    </row>
    <row r="20" spans="1:36" x14ac:dyDescent="0.25">
      <c r="A20" s="1">
        <v>1009</v>
      </c>
      <c r="AJ20" s="1">
        <f t="shared" si="0"/>
        <v>0</v>
      </c>
    </row>
    <row r="21" spans="1:36" x14ac:dyDescent="0.25">
      <c r="A21" s="1">
        <v>1010</v>
      </c>
      <c r="B21" s="1">
        <v>0</v>
      </c>
      <c r="C21" s="1">
        <v>1</v>
      </c>
      <c r="D21" s="1">
        <v>1</v>
      </c>
      <c r="E21" s="1">
        <v>1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1</v>
      </c>
      <c r="M21" s="1">
        <v>1</v>
      </c>
      <c r="N21" s="1">
        <v>0</v>
      </c>
      <c r="O21" s="1">
        <v>1</v>
      </c>
      <c r="P21" s="1">
        <v>0</v>
      </c>
      <c r="Q21" s="1">
        <v>0</v>
      </c>
      <c r="R21" s="1">
        <v>1</v>
      </c>
      <c r="S21" s="1">
        <v>0</v>
      </c>
      <c r="T21" s="1">
        <v>1</v>
      </c>
      <c r="U21" s="1">
        <v>1</v>
      </c>
      <c r="V21" s="1">
        <v>1</v>
      </c>
      <c r="W21" s="1">
        <v>0</v>
      </c>
      <c r="X21" s="1">
        <v>1</v>
      </c>
      <c r="Y21" s="1">
        <v>1</v>
      </c>
      <c r="Z21" s="1">
        <v>1</v>
      </c>
      <c r="AA21" s="1">
        <v>1</v>
      </c>
      <c r="AB21" s="1">
        <v>1</v>
      </c>
      <c r="AC21" s="1">
        <v>1</v>
      </c>
      <c r="AD21" s="1">
        <v>1</v>
      </c>
      <c r="AE21" s="1">
        <v>0</v>
      </c>
      <c r="AF21" s="1">
        <v>1</v>
      </c>
      <c r="AG21" s="1">
        <v>1</v>
      </c>
      <c r="AH21" s="1">
        <v>1</v>
      </c>
      <c r="AI21" s="1">
        <v>0</v>
      </c>
      <c r="AJ21" s="1">
        <f t="shared" si="0"/>
        <v>14</v>
      </c>
    </row>
    <row r="22" spans="1:36" x14ac:dyDescent="0.25">
      <c r="A22" s="1">
        <v>1004</v>
      </c>
      <c r="B22" s="1">
        <v>1</v>
      </c>
      <c r="C22" s="1">
        <v>1</v>
      </c>
      <c r="D22" s="1">
        <v>1</v>
      </c>
      <c r="E22" s="1">
        <v>1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f t="shared" si="0"/>
        <v>2.5</v>
      </c>
    </row>
    <row r="23" spans="1:36" x14ac:dyDescent="0.25">
      <c r="A23" s="21">
        <v>1021</v>
      </c>
      <c r="AJ23" s="1">
        <f t="shared" si="0"/>
        <v>0</v>
      </c>
    </row>
    <row r="24" spans="1:36" x14ac:dyDescent="0.25">
      <c r="A24" s="1">
        <v>1005</v>
      </c>
      <c r="B24" s="1">
        <v>1</v>
      </c>
      <c r="C24" s="1">
        <v>0</v>
      </c>
      <c r="D24" s="1">
        <v>0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1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f t="shared" si="0"/>
        <v>6</v>
      </c>
    </row>
    <row r="25" spans="1:36" x14ac:dyDescent="0.25">
      <c r="A25" s="21">
        <v>1020</v>
      </c>
      <c r="AJ25" s="1">
        <f t="shared" si="0"/>
        <v>0</v>
      </c>
    </row>
    <row r="26" spans="1:36" x14ac:dyDescent="0.25">
      <c r="A26" s="1">
        <v>1019</v>
      </c>
      <c r="B26" s="1">
        <v>1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1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f t="shared" si="0"/>
        <v>5</v>
      </c>
    </row>
    <row r="27" spans="1:36" x14ac:dyDescent="0.25">
      <c r="A27" s="1">
        <v>1007</v>
      </c>
      <c r="B27" s="1">
        <v>1</v>
      </c>
      <c r="C27" s="1">
        <v>0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">
        <v>1</v>
      </c>
      <c r="K27" s="1">
        <v>1</v>
      </c>
      <c r="L27" s="1">
        <v>0</v>
      </c>
      <c r="M27" s="1">
        <v>1</v>
      </c>
      <c r="N27" s="1">
        <v>0</v>
      </c>
      <c r="O27" s="1">
        <v>0</v>
      </c>
      <c r="P27" s="1">
        <v>0</v>
      </c>
      <c r="Q27" s="1">
        <v>0</v>
      </c>
      <c r="R27" s="1">
        <v>1</v>
      </c>
      <c r="S27" s="1">
        <v>0</v>
      </c>
      <c r="T27" s="1">
        <v>1</v>
      </c>
      <c r="U27" s="1">
        <v>1</v>
      </c>
      <c r="V27" s="1">
        <v>1</v>
      </c>
      <c r="W27" s="1">
        <v>1</v>
      </c>
      <c r="X27" s="1">
        <v>1</v>
      </c>
      <c r="Y27" s="1">
        <v>0</v>
      </c>
      <c r="Z27" s="1">
        <v>0</v>
      </c>
      <c r="AA27" s="1">
        <v>1</v>
      </c>
      <c r="AB27" s="1">
        <v>1</v>
      </c>
      <c r="AC27" s="1">
        <v>0</v>
      </c>
      <c r="AD27" s="1">
        <v>1</v>
      </c>
      <c r="AE27" s="1">
        <v>0</v>
      </c>
      <c r="AF27" s="1">
        <v>1</v>
      </c>
      <c r="AG27" s="1">
        <v>1</v>
      </c>
      <c r="AH27" s="1">
        <v>1</v>
      </c>
      <c r="AI27" s="1">
        <v>0</v>
      </c>
      <c r="AJ27" s="1">
        <f t="shared" si="0"/>
        <v>11</v>
      </c>
    </row>
    <row r="28" spans="1:36" x14ac:dyDescent="0.25">
      <c r="A28" s="1">
        <v>1018</v>
      </c>
      <c r="B28" s="1">
        <v>1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0</v>
      </c>
      <c r="J28" s="1">
        <v>0</v>
      </c>
      <c r="K28" s="1">
        <v>0</v>
      </c>
      <c r="L28" s="1">
        <v>1</v>
      </c>
      <c r="M28" s="1">
        <v>1</v>
      </c>
      <c r="N28" s="1">
        <v>0</v>
      </c>
      <c r="O28" s="1">
        <v>0</v>
      </c>
      <c r="P28" s="1">
        <v>0</v>
      </c>
      <c r="Q28" s="1">
        <v>0</v>
      </c>
      <c r="R28" s="1">
        <v>1</v>
      </c>
      <c r="S28" s="1">
        <v>0</v>
      </c>
      <c r="T28" s="1">
        <v>1</v>
      </c>
      <c r="U28" s="1">
        <v>1</v>
      </c>
      <c r="V28" s="1">
        <v>1</v>
      </c>
      <c r="W28" s="1">
        <v>1</v>
      </c>
      <c r="X28" s="1">
        <v>1</v>
      </c>
      <c r="Y28" s="1">
        <v>0</v>
      </c>
      <c r="Z28" s="1">
        <v>0</v>
      </c>
      <c r="AA28" s="1">
        <v>1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f t="shared" si="0"/>
        <v>10</v>
      </c>
    </row>
    <row r="29" spans="1:36" x14ac:dyDescent="0.25">
      <c r="A29" s="1">
        <v>1008</v>
      </c>
      <c r="B29" s="1">
        <v>1</v>
      </c>
      <c r="C29" s="1">
        <v>0</v>
      </c>
      <c r="D29" s="1">
        <v>1</v>
      </c>
      <c r="E29" s="1">
        <v>1</v>
      </c>
      <c r="F29" s="1">
        <v>1</v>
      </c>
      <c r="G29" s="1">
        <v>0</v>
      </c>
      <c r="H29" s="1">
        <v>1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1</v>
      </c>
      <c r="S29" s="1">
        <v>0</v>
      </c>
      <c r="T29" s="1">
        <v>1</v>
      </c>
      <c r="U29" s="1">
        <v>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f t="shared" si="0"/>
        <v>4.5</v>
      </c>
    </row>
    <row r="30" spans="1:36" x14ac:dyDescent="0.25">
      <c r="A30" s="1">
        <v>1023</v>
      </c>
      <c r="B30" s="1">
        <v>1</v>
      </c>
      <c r="C30" s="1">
        <v>1</v>
      </c>
      <c r="D30" s="1">
        <v>1</v>
      </c>
      <c r="E30" s="1">
        <v>1</v>
      </c>
      <c r="F30" s="1">
        <v>0</v>
      </c>
      <c r="G30" s="1">
        <v>1</v>
      </c>
      <c r="H30" s="1">
        <v>0</v>
      </c>
      <c r="I30" s="1">
        <v>0</v>
      </c>
      <c r="J30" s="1">
        <v>1</v>
      </c>
      <c r="K30" s="1">
        <v>1</v>
      </c>
      <c r="L30" s="1">
        <v>0</v>
      </c>
      <c r="M30" s="1">
        <v>1</v>
      </c>
      <c r="N30" s="1">
        <v>1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1</v>
      </c>
      <c r="U30" s="1">
        <v>0</v>
      </c>
      <c r="V30" s="1">
        <v>1</v>
      </c>
      <c r="W30" s="1">
        <v>1</v>
      </c>
      <c r="X30" s="1">
        <v>1</v>
      </c>
      <c r="Y30" s="1">
        <v>0</v>
      </c>
      <c r="Z30" s="1">
        <v>1</v>
      </c>
      <c r="AA30" s="1">
        <v>1</v>
      </c>
      <c r="AB30" s="1">
        <v>1</v>
      </c>
      <c r="AC30" s="1">
        <v>1</v>
      </c>
      <c r="AD30" s="1">
        <v>1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f t="shared" si="0"/>
        <v>11.5</v>
      </c>
    </row>
    <row r="31" spans="1:36" x14ac:dyDescent="0.25">
      <c r="A31" s="1">
        <v>1030</v>
      </c>
      <c r="B31" s="1">
        <v>0</v>
      </c>
      <c r="C31" s="1">
        <v>0</v>
      </c>
      <c r="D31" s="1">
        <v>0</v>
      </c>
      <c r="E31" s="1">
        <v>1</v>
      </c>
      <c r="F31" s="1">
        <v>0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0</v>
      </c>
      <c r="M31" s="1">
        <v>1</v>
      </c>
      <c r="N31" s="1">
        <v>0</v>
      </c>
      <c r="O31" s="1">
        <v>1</v>
      </c>
      <c r="P31" s="1">
        <v>1</v>
      </c>
      <c r="Q31" s="1">
        <v>0</v>
      </c>
      <c r="R31" s="1">
        <v>1</v>
      </c>
      <c r="S31" s="1">
        <v>0</v>
      </c>
      <c r="T31" s="1">
        <v>1</v>
      </c>
      <c r="U31" s="1">
        <v>0</v>
      </c>
      <c r="V31" s="1">
        <v>1</v>
      </c>
      <c r="W31" s="1">
        <v>1</v>
      </c>
      <c r="X31" s="1">
        <v>1</v>
      </c>
      <c r="Y31" s="1">
        <v>1</v>
      </c>
      <c r="Z31" s="1">
        <v>0</v>
      </c>
      <c r="AA31" s="1">
        <v>1</v>
      </c>
      <c r="AB31" s="1">
        <v>0</v>
      </c>
      <c r="AC31" s="1">
        <v>1</v>
      </c>
      <c r="AD31" s="1">
        <v>1</v>
      </c>
      <c r="AE31" s="1">
        <v>0</v>
      </c>
      <c r="AF31" s="1">
        <v>1</v>
      </c>
      <c r="AG31" s="1">
        <v>1</v>
      </c>
      <c r="AH31" s="1">
        <v>1</v>
      </c>
      <c r="AI31" s="1">
        <v>1</v>
      </c>
      <c r="AJ31" s="1">
        <f t="shared" si="0"/>
        <v>15</v>
      </c>
    </row>
    <row r="32" spans="1:36" x14ac:dyDescent="0.25">
      <c r="A32" s="1">
        <v>1031</v>
      </c>
      <c r="B32" s="1">
        <v>1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  <c r="I32" s="1">
        <v>0</v>
      </c>
      <c r="J32" s="1">
        <v>1</v>
      </c>
      <c r="K32" s="1">
        <v>1</v>
      </c>
      <c r="L32" s="1">
        <v>0</v>
      </c>
      <c r="M32" s="1">
        <v>0</v>
      </c>
      <c r="N32" s="1">
        <v>1</v>
      </c>
      <c r="O32" s="1">
        <v>0</v>
      </c>
      <c r="P32" s="1">
        <v>0</v>
      </c>
      <c r="Q32" s="1">
        <v>1</v>
      </c>
      <c r="R32" s="1">
        <v>1</v>
      </c>
      <c r="S32" s="1">
        <v>0</v>
      </c>
      <c r="T32" s="1">
        <v>1</v>
      </c>
      <c r="U32" s="1">
        <v>1</v>
      </c>
      <c r="V32" s="1">
        <v>1</v>
      </c>
      <c r="W32" s="1">
        <v>1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1</v>
      </c>
      <c r="AG32" s="1">
        <v>1</v>
      </c>
      <c r="AH32" s="1">
        <v>0</v>
      </c>
      <c r="AI32" s="1">
        <v>0</v>
      </c>
      <c r="AJ32" s="1">
        <f t="shared" si="0"/>
        <v>11</v>
      </c>
    </row>
    <row r="33" spans="1:36" x14ac:dyDescent="0.25">
      <c r="A33" s="1">
        <v>1016</v>
      </c>
      <c r="B33" s="1">
        <v>1</v>
      </c>
      <c r="C33" s="1">
        <v>0</v>
      </c>
      <c r="D33" s="1">
        <v>1</v>
      </c>
      <c r="E33" s="1">
        <v>1</v>
      </c>
      <c r="F33" s="1">
        <v>0</v>
      </c>
      <c r="G33" s="1">
        <v>1</v>
      </c>
      <c r="H33" s="1">
        <v>1</v>
      </c>
      <c r="I33" s="1">
        <v>0</v>
      </c>
      <c r="J33" s="1">
        <v>0</v>
      </c>
      <c r="K33" s="1">
        <v>0</v>
      </c>
      <c r="L33" s="1">
        <v>0</v>
      </c>
      <c r="M33" s="1">
        <v>1</v>
      </c>
      <c r="N33" s="1">
        <v>0</v>
      </c>
      <c r="O33" s="1">
        <v>1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f>0.5*SUM(B33:H33)+SUM(I33:J33,L33:N33,Q33,S33,T33,Y33)+0.5*SUM(K33,P33,U33:X33,Z33:AI33,R33)+1.5*O33</f>
        <v>5</v>
      </c>
    </row>
    <row r="34" spans="1:36" x14ac:dyDescent="0.25">
      <c r="A34" s="8"/>
      <c r="AJ34" s="1"/>
    </row>
    <row r="35" spans="1:36" x14ac:dyDescent="0.25">
      <c r="AJ35" s="1"/>
    </row>
    <row r="36" spans="1:36" x14ac:dyDescent="0.25">
      <c r="AJ36" s="1"/>
    </row>
    <row r="37" spans="1:36" x14ac:dyDescent="0.25">
      <c r="AJ37" s="1"/>
    </row>
    <row r="38" spans="1:36" x14ac:dyDescent="0.25">
      <c r="AJ38" s="1"/>
    </row>
    <row r="39" spans="1:36" x14ac:dyDescent="0.25">
      <c r="AJ39" s="1"/>
    </row>
    <row r="40" spans="1:36" x14ac:dyDescent="0.25">
      <c r="AJ40" s="1"/>
    </row>
    <row r="41" spans="1:36" x14ac:dyDescent="0.25">
      <c r="AJ41" s="1"/>
    </row>
    <row r="42" spans="1:36" x14ac:dyDescent="0.25">
      <c r="AJ42" s="1"/>
    </row>
    <row r="43" spans="1:36" x14ac:dyDescent="0.25">
      <c r="AJ43" s="1"/>
    </row>
    <row r="44" spans="1:36" x14ac:dyDescent="0.25">
      <c r="AJ44" s="1"/>
    </row>
    <row r="45" spans="1:36" x14ac:dyDescent="0.25">
      <c r="AJ45" s="1"/>
    </row>
    <row r="46" spans="1:36" x14ac:dyDescent="0.25">
      <c r="AJ46" s="1"/>
    </row>
    <row r="47" spans="1:36" x14ac:dyDescent="0.25">
      <c r="AJ47" s="1"/>
    </row>
    <row r="48" spans="1:36" x14ac:dyDescent="0.25">
      <c r="AJ48" s="1"/>
    </row>
    <row r="49" spans="36:36" x14ac:dyDescent="0.25">
      <c r="AJ49" s="1"/>
    </row>
    <row r="50" spans="36:36" x14ac:dyDescent="0.25">
      <c r="AJ50" s="1"/>
    </row>
    <row r="51" spans="36:36" x14ac:dyDescent="0.25">
      <c r="AJ51" s="1"/>
    </row>
    <row r="52" spans="36:36" x14ac:dyDescent="0.25">
      <c r="AJ52" s="1"/>
    </row>
    <row r="53" spans="36:36" x14ac:dyDescent="0.25">
      <c r="AJ53" s="1"/>
    </row>
    <row r="54" spans="36:36" x14ac:dyDescent="0.25">
      <c r="AJ54" s="1"/>
    </row>
    <row r="55" spans="36:36" x14ac:dyDescent="0.25">
      <c r="AJ55" s="1"/>
    </row>
    <row r="56" spans="36:36" x14ac:dyDescent="0.25">
      <c r="AJ56" s="1"/>
    </row>
    <row r="57" spans="36:36" x14ac:dyDescent="0.25">
      <c r="AJ57" s="1"/>
    </row>
    <row r="58" spans="36:36" x14ac:dyDescent="0.25">
      <c r="AJ58" s="1"/>
    </row>
    <row r="59" spans="36:36" x14ac:dyDescent="0.25">
      <c r="AJ59" s="1"/>
    </row>
    <row r="60" spans="36:36" x14ac:dyDescent="0.25">
      <c r="AJ60" s="1"/>
    </row>
    <row r="61" spans="36:36" x14ac:dyDescent="0.25">
      <c r="AJ61" s="1"/>
    </row>
    <row r="62" spans="36:36" x14ac:dyDescent="0.25">
      <c r="AJ62" s="1"/>
    </row>
    <row r="63" spans="36:36" x14ac:dyDescent="0.25">
      <c r="AJ63" s="1"/>
    </row>
    <row r="64" spans="36:36" x14ac:dyDescent="0.25">
      <c r="AJ64" s="1"/>
    </row>
    <row r="65" spans="36:36" x14ac:dyDescent="0.25">
      <c r="AJ65" s="1"/>
    </row>
    <row r="66" spans="36:36" x14ac:dyDescent="0.25">
      <c r="AJ66" s="1"/>
    </row>
    <row r="67" spans="36:36" x14ac:dyDescent="0.25">
      <c r="AJ67" s="1"/>
    </row>
    <row r="68" spans="36:36" x14ac:dyDescent="0.25">
      <c r="AJ68" s="1"/>
    </row>
    <row r="69" spans="36:36" x14ac:dyDescent="0.25">
      <c r="AJ69" s="1"/>
    </row>
    <row r="70" spans="36:36" x14ac:dyDescent="0.25">
      <c r="AJ70" s="1"/>
    </row>
    <row r="71" spans="36:36" x14ac:dyDescent="0.25">
      <c r="AJ71" s="1"/>
    </row>
    <row r="72" spans="36:36" x14ac:dyDescent="0.25">
      <c r="AJ72" s="1"/>
    </row>
    <row r="73" spans="36:36" x14ac:dyDescent="0.25">
      <c r="AJ73" s="1"/>
    </row>
    <row r="74" spans="36:36" x14ac:dyDescent="0.25">
      <c r="AJ74" s="1"/>
    </row>
    <row r="75" spans="36:36" x14ac:dyDescent="0.25">
      <c r="AJ75" s="1"/>
    </row>
    <row r="76" spans="36:36" x14ac:dyDescent="0.25">
      <c r="AJ76" s="1"/>
    </row>
    <row r="77" spans="36:36" x14ac:dyDescent="0.25">
      <c r="AJ77" s="1"/>
    </row>
    <row r="78" spans="36:36" x14ac:dyDescent="0.25">
      <c r="AJ78" s="1"/>
    </row>
    <row r="79" spans="36:36" x14ac:dyDescent="0.25">
      <c r="AJ79" s="1"/>
    </row>
    <row r="80" spans="36:36" x14ac:dyDescent="0.25">
      <c r="AJ80" s="1"/>
    </row>
    <row r="81" spans="36:36" x14ac:dyDescent="0.25">
      <c r="AJ81" s="1"/>
    </row>
    <row r="82" spans="36:36" x14ac:dyDescent="0.25">
      <c r="AJ82" s="1"/>
    </row>
    <row r="83" spans="36:36" x14ac:dyDescent="0.25">
      <c r="AJ83" s="1"/>
    </row>
    <row r="84" spans="36:36" x14ac:dyDescent="0.25">
      <c r="AJ84" s="1"/>
    </row>
    <row r="85" spans="36:36" x14ac:dyDescent="0.25">
      <c r="AJ85" s="1"/>
    </row>
    <row r="86" spans="36:36" x14ac:dyDescent="0.25">
      <c r="AJ86" s="1"/>
    </row>
    <row r="87" spans="36:36" x14ac:dyDescent="0.25">
      <c r="AJ87" s="1"/>
    </row>
    <row r="88" spans="36:36" x14ac:dyDescent="0.25">
      <c r="AJ88" s="1"/>
    </row>
    <row r="89" spans="36:36" x14ac:dyDescent="0.25">
      <c r="AJ89" s="1"/>
    </row>
    <row r="90" spans="36:36" x14ac:dyDescent="0.25">
      <c r="AJ90" s="1"/>
    </row>
    <row r="91" spans="36:36" x14ac:dyDescent="0.25">
      <c r="AJ91" s="1"/>
    </row>
    <row r="92" spans="36:36" x14ac:dyDescent="0.25">
      <c r="AJ92" s="1"/>
    </row>
    <row r="93" spans="36:36" x14ac:dyDescent="0.25">
      <c r="AJ93" s="1"/>
    </row>
    <row r="94" spans="36:36" x14ac:dyDescent="0.25">
      <c r="AJ94" s="1"/>
    </row>
    <row r="95" spans="36:36" x14ac:dyDescent="0.25">
      <c r="AJ95" s="1"/>
    </row>
    <row r="96" spans="36:36" x14ac:dyDescent="0.25">
      <c r="AJ96" s="1"/>
    </row>
    <row r="97" spans="36:36" x14ac:dyDescent="0.25">
      <c r="AJ97" s="1"/>
    </row>
    <row r="98" spans="36:36" x14ac:dyDescent="0.25">
      <c r="AJ98" s="1"/>
    </row>
    <row r="99" spans="36:36" x14ac:dyDescent="0.25">
      <c r="AJ99" s="1"/>
    </row>
    <row r="100" spans="36:36" x14ac:dyDescent="0.25">
      <c r="AJ100" s="1"/>
    </row>
    <row r="101" spans="36:36" x14ac:dyDescent="0.25">
      <c r="AJ101" s="1"/>
    </row>
    <row r="102" spans="36:36" x14ac:dyDescent="0.25">
      <c r="AJ102" s="1"/>
    </row>
    <row r="103" spans="36:36" x14ac:dyDescent="0.25">
      <c r="AJ103" s="1"/>
    </row>
    <row r="104" spans="36:36" x14ac:dyDescent="0.25">
      <c r="AJ104" s="1"/>
    </row>
    <row r="105" spans="36:36" x14ac:dyDescent="0.25">
      <c r="AJ105" s="1"/>
    </row>
    <row r="106" spans="36:36" x14ac:dyDescent="0.25">
      <c r="AJ106" s="1"/>
    </row>
    <row r="107" spans="36:36" x14ac:dyDescent="0.25">
      <c r="AJ107" s="1"/>
    </row>
    <row r="108" spans="36:36" x14ac:dyDescent="0.25">
      <c r="AJ108" s="1"/>
    </row>
    <row r="109" spans="36:36" x14ac:dyDescent="0.25">
      <c r="AJ109" s="1"/>
    </row>
    <row r="110" spans="36:36" x14ac:dyDescent="0.25">
      <c r="AJ110" s="1"/>
    </row>
    <row r="111" spans="36:36" x14ac:dyDescent="0.25">
      <c r="AJ111" s="1"/>
    </row>
    <row r="112" spans="36:36" x14ac:dyDescent="0.25">
      <c r="AJ112" s="1"/>
    </row>
    <row r="113" spans="36:36" x14ac:dyDescent="0.25">
      <c r="AJ113" s="1"/>
    </row>
    <row r="114" spans="36:36" x14ac:dyDescent="0.25">
      <c r="AJ114" s="1"/>
    </row>
    <row r="115" spans="36:36" x14ac:dyDescent="0.25">
      <c r="AJ115" s="1"/>
    </row>
    <row r="116" spans="36:36" x14ac:dyDescent="0.25">
      <c r="AJ116" s="1"/>
    </row>
    <row r="117" spans="36:36" x14ac:dyDescent="0.25">
      <c r="AJ117" s="1"/>
    </row>
    <row r="118" spans="36:36" x14ac:dyDescent="0.25">
      <c r="AJ118" s="1"/>
    </row>
    <row r="119" spans="36:36" x14ac:dyDescent="0.25">
      <c r="AJ119" s="1"/>
    </row>
    <row r="120" spans="36:36" x14ac:dyDescent="0.25">
      <c r="AJ120" s="1"/>
    </row>
    <row r="121" spans="36:36" x14ac:dyDescent="0.25">
      <c r="AJ121" s="1"/>
    </row>
    <row r="122" spans="36:36" x14ac:dyDescent="0.25">
      <c r="AJ122" s="1"/>
    </row>
    <row r="123" spans="36:36" x14ac:dyDescent="0.25">
      <c r="AJ123" s="1"/>
    </row>
    <row r="124" spans="36:36" x14ac:dyDescent="0.25">
      <c r="AJ124" s="1"/>
    </row>
    <row r="125" spans="36:36" x14ac:dyDescent="0.25">
      <c r="AJ125" s="1"/>
    </row>
    <row r="126" spans="36:36" x14ac:dyDescent="0.25">
      <c r="AJ126" s="1"/>
    </row>
    <row r="127" spans="36:36" x14ac:dyDescent="0.25">
      <c r="AJ127" s="1"/>
    </row>
    <row r="128" spans="36:36" x14ac:dyDescent="0.25">
      <c r="AJ128" s="1"/>
    </row>
    <row r="129" spans="36:36" x14ac:dyDescent="0.25">
      <c r="AJ129" s="1"/>
    </row>
    <row r="130" spans="36:36" x14ac:dyDescent="0.25">
      <c r="AJ130" s="1"/>
    </row>
    <row r="131" spans="36:36" x14ac:dyDescent="0.25">
      <c r="AJ131" s="1"/>
    </row>
    <row r="132" spans="36:36" x14ac:dyDescent="0.25">
      <c r="AJ132" s="1"/>
    </row>
    <row r="133" spans="36:36" x14ac:dyDescent="0.25">
      <c r="AJ133" s="1"/>
    </row>
    <row r="134" spans="36:36" x14ac:dyDescent="0.25">
      <c r="AJ134" s="1"/>
    </row>
    <row r="135" spans="36:36" x14ac:dyDescent="0.25">
      <c r="AJ135" s="1"/>
    </row>
    <row r="136" spans="36:36" x14ac:dyDescent="0.25">
      <c r="AJ136" s="1"/>
    </row>
    <row r="137" spans="36:36" x14ac:dyDescent="0.25">
      <c r="AJ137" s="1"/>
    </row>
    <row r="138" spans="36:36" x14ac:dyDescent="0.25">
      <c r="AJ138" s="1"/>
    </row>
    <row r="139" spans="36:36" x14ac:dyDescent="0.25">
      <c r="AJ139" s="1"/>
    </row>
    <row r="140" spans="36:36" x14ac:dyDescent="0.25">
      <c r="AJ140" s="1"/>
    </row>
    <row r="141" spans="36:36" x14ac:dyDescent="0.25">
      <c r="AJ141" s="1"/>
    </row>
    <row r="142" spans="36:36" x14ac:dyDescent="0.25">
      <c r="AJ142" s="1"/>
    </row>
    <row r="143" spans="36:36" x14ac:dyDescent="0.25">
      <c r="AJ143" s="1"/>
    </row>
    <row r="144" spans="36:36" x14ac:dyDescent="0.25">
      <c r="AJ144" s="1"/>
    </row>
    <row r="145" spans="36:36" x14ac:dyDescent="0.25">
      <c r="AJ145" s="1"/>
    </row>
    <row r="146" spans="36:36" x14ac:dyDescent="0.25">
      <c r="AJ146" s="1"/>
    </row>
    <row r="147" spans="36:36" x14ac:dyDescent="0.25">
      <c r="AJ147" s="1"/>
    </row>
    <row r="148" spans="36:36" x14ac:dyDescent="0.25">
      <c r="AJ148" s="1"/>
    </row>
    <row r="149" spans="36:36" x14ac:dyDescent="0.25">
      <c r="AJ149" s="1"/>
    </row>
    <row r="150" spans="36:36" x14ac:dyDescent="0.25">
      <c r="AJ150" s="1"/>
    </row>
    <row r="151" spans="36:36" x14ac:dyDescent="0.25">
      <c r="AJ151" s="1"/>
    </row>
    <row r="152" spans="36:36" x14ac:dyDescent="0.25">
      <c r="AJ152" s="1"/>
    </row>
    <row r="153" spans="36:36" x14ac:dyDescent="0.25">
      <c r="AJ153" s="1"/>
    </row>
    <row r="154" spans="36:36" x14ac:dyDescent="0.25">
      <c r="AJ154" s="1"/>
    </row>
    <row r="155" spans="36:36" x14ac:dyDescent="0.25">
      <c r="AJ155" s="1"/>
    </row>
    <row r="156" spans="36:36" x14ac:dyDescent="0.25">
      <c r="AJ156" s="1"/>
    </row>
    <row r="157" spans="36:36" x14ac:dyDescent="0.25">
      <c r="AJ157" s="1"/>
    </row>
    <row r="158" spans="36:36" x14ac:dyDescent="0.25">
      <c r="AJ158" s="1"/>
    </row>
    <row r="159" spans="36:36" x14ac:dyDescent="0.25">
      <c r="AJ159" s="1"/>
    </row>
    <row r="160" spans="36:36" x14ac:dyDescent="0.25">
      <c r="AJ160" s="1"/>
    </row>
    <row r="161" spans="36:36" x14ac:dyDescent="0.25">
      <c r="AJ161" s="1"/>
    </row>
    <row r="162" spans="36:36" x14ac:dyDescent="0.25">
      <c r="AJ162" s="1"/>
    </row>
    <row r="163" spans="36:36" x14ac:dyDescent="0.25">
      <c r="AJ163" s="1"/>
    </row>
    <row r="164" spans="36:36" x14ac:dyDescent="0.25">
      <c r="AJ164" s="1"/>
    </row>
    <row r="165" spans="36:36" x14ac:dyDescent="0.25">
      <c r="AJ165" s="1"/>
    </row>
  </sheetData>
  <mergeCells count="3">
    <mergeCell ref="A1:A2"/>
    <mergeCell ref="B1:AI1"/>
    <mergeCell ref="AJ1:AJ2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C31" sqref="C31"/>
    </sheetView>
  </sheetViews>
  <sheetFormatPr defaultRowHeight="15" x14ac:dyDescent="0.25"/>
  <cols>
    <col min="1" max="1" width="9.140625" style="1"/>
    <col min="2" max="8" width="6.7109375" style="1" customWidth="1"/>
    <col min="9" max="9" width="6.7109375" customWidth="1"/>
  </cols>
  <sheetData>
    <row r="1" spans="1:9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50"/>
      <c r="I1" s="61" t="s">
        <v>6</v>
      </c>
    </row>
    <row r="2" spans="1:9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61"/>
    </row>
    <row r="3" spans="1:9" s="11" customFormat="1" x14ac:dyDescent="0.25">
      <c r="A3" s="1">
        <v>1024</v>
      </c>
      <c r="B3" s="8"/>
      <c r="C3" s="8"/>
      <c r="D3" s="8"/>
      <c r="E3" s="8"/>
      <c r="F3" s="8"/>
      <c r="G3" s="8"/>
      <c r="H3" s="8"/>
      <c r="I3" s="8">
        <f>SUM(D3:E3)+0.5*SUM(B3:C3,G3:H3)+2*F3</f>
        <v>0</v>
      </c>
    </row>
    <row r="4" spans="1:9" s="11" customFormat="1" x14ac:dyDescent="0.25">
      <c r="A4" s="1">
        <v>1006</v>
      </c>
      <c r="B4" s="8"/>
      <c r="C4" s="8"/>
      <c r="D4" s="8"/>
      <c r="E4" s="8"/>
      <c r="F4" s="8"/>
      <c r="G4" s="8"/>
      <c r="H4" s="8"/>
      <c r="I4" s="8">
        <f t="shared" ref="I4:I33" si="0">SUM(D4:E4)+0.5*SUM(B4:C4,G4:H4)+2*F4</f>
        <v>0</v>
      </c>
    </row>
    <row r="5" spans="1:9" s="11" customFormat="1" x14ac:dyDescent="0.25">
      <c r="A5" s="1">
        <v>1015</v>
      </c>
      <c r="B5" s="8"/>
      <c r="C5" s="8"/>
      <c r="D5" s="8"/>
      <c r="E5" s="8"/>
      <c r="F5" s="8"/>
      <c r="G5" s="8"/>
      <c r="H5" s="8"/>
      <c r="I5" s="8">
        <f t="shared" si="0"/>
        <v>0</v>
      </c>
    </row>
    <row r="6" spans="1:9" s="11" customFormat="1" x14ac:dyDescent="0.25">
      <c r="A6" s="1">
        <v>1028</v>
      </c>
      <c r="B6" s="8"/>
      <c r="C6" s="8"/>
      <c r="D6" s="8"/>
      <c r="E6" s="8"/>
      <c r="F6" s="8"/>
      <c r="G6" s="8"/>
      <c r="H6" s="8"/>
      <c r="I6" s="8">
        <f t="shared" si="0"/>
        <v>0</v>
      </c>
    </row>
    <row r="7" spans="1:9" s="11" customFormat="1" x14ac:dyDescent="0.25">
      <c r="A7" s="1">
        <v>1029</v>
      </c>
      <c r="B7" s="8"/>
      <c r="C7" s="8"/>
      <c r="D7" s="8"/>
      <c r="E7" s="8"/>
      <c r="F7" s="8"/>
      <c r="G7" s="8"/>
      <c r="H7" s="8"/>
      <c r="I7" s="8">
        <f>SUM(D7:E7)+0.5*SUM(B7:C7,G7:H7)+2*F7</f>
        <v>0</v>
      </c>
    </row>
    <row r="8" spans="1:9" s="11" customFormat="1" x14ac:dyDescent="0.25">
      <c r="A8" s="1">
        <v>1013</v>
      </c>
      <c r="B8" s="8"/>
      <c r="C8" s="8"/>
      <c r="D8" s="8"/>
      <c r="E8" s="8"/>
      <c r="F8" s="8"/>
      <c r="G8" s="8"/>
      <c r="H8" s="8"/>
      <c r="I8" s="8">
        <f t="shared" si="0"/>
        <v>0</v>
      </c>
    </row>
    <row r="9" spans="1:9" s="11" customFormat="1" x14ac:dyDescent="0.25">
      <c r="A9" s="1">
        <v>1025</v>
      </c>
      <c r="B9" s="8"/>
      <c r="C9" s="8"/>
      <c r="D9" s="8"/>
      <c r="E9" s="8"/>
      <c r="F9" s="8"/>
      <c r="G9" s="8"/>
      <c r="H9" s="8"/>
      <c r="I9" s="8">
        <f t="shared" si="0"/>
        <v>0</v>
      </c>
    </row>
    <row r="10" spans="1:9" s="11" customFormat="1" x14ac:dyDescent="0.25">
      <c r="A10" s="1">
        <v>1014</v>
      </c>
      <c r="B10" s="8">
        <v>1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f t="shared" si="0"/>
        <v>1</v>
      </c>
    </row>
    <row r="11" spans="1:9" s="11" customFormat="1" x14ac:dyDescent="0.25">
      <c r="A11" s="1">
        <v>1012</v>
      </c>
      <c r="B11" s="8"/>
      <c r="C11" s="8"/>
      <c r="D11" s="8"/>
      <c r="E11" s="8"/>
      <c r="F11" s="8"/>
      <c r="G11" s="8"/>
      <c r="H11" s="8"/>
      <c r="I11" s="8">
        <f t="shared" si="0"/>
        <v>0</v>
      </c>
    </row>
    <row r="12" spans="1:9" s="11" customFormat="1" x14ac:dyDescent="0.25">
      <c r="A12" s="1">
        <v>1011</v>
      </c>
      <c r="B12" s="8"/>
      <c r="C12" s="8"/>
      <c r="D12" s="8"/>
      <c r="E12" s="8"/>
      <c r="F12" s="8"/>
      <c r="G12" s="8"/>
      <c r="H12" s="8"/>
      <c r="I12" s="8">
        <f t="shared" si="0"/>
        <v>0</v>
      </c>
    </row>
    <row r="13" spans="1:9" s="11" customFormat="1" x14ac:dyDescent="0.25">
      <c r="A13" s="1">
        <v>1027</v>
      </c>
      <c r="B13" s="8"/>
      <c r="C13" s="8"/>
      <c r="D13" s="8"/>
      <c r="E13" s="8"/>
      <c r="F13" s="8"/>
      <c r="G13" s="8"/>
      <c r="H13" s="8"/>
      <c r="I13" s="8">
        <f>SUM(D13:E13)+0.5*SUM(B13:C13,G13:H13)+2*F13</f>
        <v>0</v>
      </c>
    </row>
    <row r="14" spans="1:9" s="11" customFormat="1" x14ac:dyDescent="0.25">
      <c r="A14" s="1">
        <v>1026</v>
      </c>
      <c r="B14" s="8"/>
      <c r="C14" s="8"/>
      <c r="D14" s="8"/>
      <c r="E14" s="8"/>
      <c r="F14" s="8"/>
      <c r="G14" s="8"/>
      <c r="H14" s="8"/>
      <c r="I14" s="8">
        <f t="shared" si="0"/>
        <v>0</v>
      </c>
    </row>
    <row r="15" spans="1:9" s="11" customFormat="1" x14ac:dyDescent="0.25">
      <c r="A15" s="1">
        <v>1001</v>
      </c>
      <c r="B15" s="8"/>
      <c r="C15" s="8"/>
      <c r="D15" s="8"/>
      <c r="E15" s="8"/>
      <c r="F15" s="8"/>
      <c r="G15" s="8"/>
      <c r="H15" s="8"/>
      <c r="I15" s="8">
        <f t="shared" si="0"/>
        <v>0</v>
      </c>
    </row>
    <row r="16" spans="1:9" s="11" customFormat="1" x14ac:dyDescent="0.25">
      <c r="A16" s="1">
        <v>1017</v>
      </c>
      <c r="B16" s="8"/>
      <c r="C16" s="8"/>
      <c r="D16" s="8"/>
      <c r="E16" s="8"/>
      <c r="F16" s="8"/>
      <c r="G16" s="8"/>
      <c r="H16" s="8"/>
      <c r="I16" s="8">
        <f t="shared" si="0"/>
        <v>0</v>
      </c>
    </row>
    <row r="17" spans="1:9" s="11" customFormat="1" x14ac:dyDescent="0.25">
      <c r="A17" s="1">
        <v>1022</v>
      </c>
      <c r="B17" s="8"/>
      <c r="C17" s="8"/>
      <c r="D17" s="8"/>
      <c r="E17" s="8"/>
      <c r="F17" s="8"/>
      <c r="G17" s="8"/>
      <c r="H17" s="8"/>
      <c r="I17" s="8">
        <f t="shared" si="0"/>
        <v>0</v>
      </c>
    </row>
    <row r="18" spans="1:9" s="11" customFormat="1" x14ac:dyDescent="0.25">
      <c r="A18" s="1">
        <v>1003</v>
      </c>
      <c r="B18" s="8"/>
      <c r="C18" s="8"/>
      <c r="D18" s="8"/>
      <c r="E18" s="8"/>
      <c r="F18" s="8"/>
      <c r="G18" s="8"/>
      <c r="H18" s="8"/>
      <c r="I18" s="8">
        <f t="shared" si="0"/>
        <v>0</v>
      </c>
    </row>
    <row r="19" spans="1:9" s="11" customFormat="1" x14ac:dyDescent="0.25">
      <c r="A19" s="1">
        <v>1002</v>
      </c>
      <c r="B19" s="8"/>
      <c r="C19" s="8"/>
      <c r="D19" s="8"/>
      <c r="E19" s="8"/>
      <c r="F19" s="8"/>
      <c r="G19" s="8"/>
      <c r="H19" s="8"/>
      <c r="I19" s="8">
        <f t="shared" si="0"/>
        <v>0</v>
      </c>
    </row>
    <row r="20" spans="1:9" s="11" customFormat="1" x14ac:dyDescent="0.25">
      <c r="A20" s="1">
        <v>1009</v>
      </c>
      <c r="B20" s="8"/>
      <c r="C20" s="8"/>
      <c r="D20" s="8"/>
      <c r="E20" s="8"/>
      <c r="F20" s="8"/>
      <c r="G20" s="8"/>
      <c r="H20" s="8"/>
      <c r="I20" s="8">
        <f t="shared" si="0"/>
        <v>0</v>
      </c>
    </row>
    <row r="21" spans="1:9" s="11" customFormat="1" x14ac:dyDescent="0.25">
      <c r="A21" s="1">
        <v>1010</v>
      </c>
      <c r="B21" s="8">
        <v>1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f t="shared" si="0"/>
        <v>0.5</v>
      </c>
    </row>
    <row r="22" spans="1:9" s="11" customFormat="1" x14ac:dyDescent="0.25">
      <c r="A22" s="1">
        <v>1004</v>
      </c>
      <c r="B22" s="8"/>
      <c r="C22" s="8"/>
      <c r="D22" s="8"/>
      <c r="E22" s="8"/>
      <c r="F22" s="8"/>
      <c r="G22" s="8"/>
      <c r="H22" s="8"/>
      <c r="I22" s="8">
        <f t="shared" si="0"/>
        <v>0</v>
      </c>
    </row>
    <row r="23" spans="1:9" x14ac:dyDescent="0.25">
      <c r="A23" s="1">
        <v>1021</v>
      </c>
      <c r="I23" s="8">
        <f t="shared" si="0"/>
        <v>0</v>
      </c>
    </row>
    <row r="24" spans="1:9" x14ac:dyDescent="0.25">
      <c r="A24" s="1">
        <v>1005</v>
      </c>
      <c r="B24" s="1">
        <v>1</v>
      </c>
      <c r="C24" s="1">
        <v>1</v>
      </c>
      <c r="D24" s="1">
        <v>1</v>
      </c>
      <c r="E24" s="1">
        <v>1</v>
      </c>
      <c r="F24" s="1">
        <v>0</v>
      </c>
      <c r="G24" s="1">
        <v>0</v>
      </c>
      <c r="H24" s="1">
        <v>0</v>
      </c>
      <c r="I24" s="8">
        <f t="shared" si="0"/>
        <v>3</v>
      </c>
    </row>
    <row r="25" spans="1:9" x14ac:dyDescent="0.25">
      <c r="A25" s="1">
        <v>1020</v>
      </c>
      <c r="I25" s="8">
        <f t="shared" si="0"/>
        <v>0</v>
      </c>
    </row>
    <row r="26" spans="1:9" x14ac:dyDescent="0.25">
      <c r="A26" s="1">
        <v>1019</v>
      </c>
      <c r="I26" s="8">
        <f t="shared" si="0"/>
        <v>0</v>
      </c>
    </row>
    <row r="27" spans="1:9" x14ac:dyDescent="0.25">
      <c r="A27" s="1">
        <v>1007</v>
      </c>
      <c r="I27" s="8">
        <f t="shared" si="0"/>
        <v>0</v>
      </c>
    </row>
    <row r="28" spans="1:9" x14ac:dyDescent="0.25">
      <c r="A28" s="1">
        <v>1018</v>
      </c>
      <c r="I28" s="8">
        <f t="shared" si="0"/>
        <v>0</v>
      </c>
    </row>
    <row r="29" spans="1:9" x14ac:dyDescent="0.25">
      <c r="A29" s="1">
        <v>1008</v>
      </c>
      <c r="B29" s="1">
        <v>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8">
        <f t="shared" si="0"/>
        <v>0.5</v>
      </c>
    </row>
    <row r="30" spans="1:9" x14ac:dyDescent="0.25">
      <c r="A30" s="1">
        <v>1023</v>
      </c>
      <c r="I30" s="8">
        <f t="shared" si="0"/>
        <v>0</v>
      </c>
    </row>
    <row r="31" spans="1:9" x14ac:dyDescent="0.25">
      <c r="A31" s="1">
        <v>1030</v>
      </c>
      <c r="B31" s="1">
        <v>1</v>
      </c>
      <c r="C31" s="1">
        <v>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8">
        <f t="shared" si="0"/>
        <v>1</v>
      </c>
    </row>
    <row r="32" spans="1:9" x14ac:dyDescent="0.25">
      <c r="A32" s="1">
        <v>1031</v>
      </c>
      <c r="I32" s="8">
        <f t="shared" si="0"/>
        <v>0</v>
      </c>
    </row>
    <row r="33" spans="1:9" x14ac:dyDescent="0.25">
      <c r="A33" s="1">
        <v>1016</v>
      </c>
      <c r="I33" s="8">
        <f t="shared" si="0"/>
        <v>0</v>
      </c>
    </row>
    <row r="34" spans="1:9" x14ac:dyDescent="0.25">
      <c r="A34" s="8"/>
      <c r="I34" s="8"/>
    </row>
    <row r="35" spans="1:9" x14ac:dyDescent="0.25">
      <c r="I35" s="1"/>
    </row>
    <row r="36" spans="1:9" x14ac:dyDescent="0.25">
      <c r="I36" s="1"/>
    </row>
    <row r="37" spans="1:9" x14ac:dyDescent="0.25">
      <c r="I37" s="1"/>
    </row>
    <row r="38" spans="1:9" x14ac:dyDescent="0.25">
      <c r="I38" s="1"/>
    </row>
    <row r="39" spans="1:9" x14ac:dyDescent="0.25">
      <c r="I39" s="1"/>
    </row>
    <row r="40" spans="1:9" x14ac:dyDescent="0.25">
      <c r="I40" s="1"/>
    </row>
    <row r="41" spans="1:9" x14ac:dyDescent="0.25">
      <c r="I41" s="1"/>
    </row>
    <row r="42" spans="1:9" x14ac:dyDescent="0.25">
      <c r="I42" s="1"/>
    </row>
    <row r="43" spans="1:9" x14ac:dyDescent="0.25">
      <c r="I43" s="1"/>
    </row>
    <row r="44" spans="1:9" x14ac:dyDescent="0.25">
      <c r="I44" s="1"/>
    </row>
  </sheetData>
  <mergeCells count="3">
    <mergeCell ref="A1:A2"/>
    <mergeCell ref="B1:H1"/>
    <mergeCell ref="I1:I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3" sqref="D23"/>
    </sheetView>
  </sheetViews>
  <sheetFormatPr defaultRowHeight="15" x14ac:dyDescent="0.25"/>
  <cols>
    <col min="1" max="1" width="9.140625" style="1"/>
    <col min="2" max="7" width="6.7109375" style="1" customWidth="1"/>
    <col min="8" max="8" width="10.85546875" customWidth="1"/>
  </cols>
  <sheetData>
    <row r="1" spans="1:8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61" t="s">
        <v>6</v>
      </c>
    </row>
    <row r="2" spans="1:8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61"/>
    </row>
    <row r="3" spans="1:8" x14ac:dyDescent="0.25">
      <c r="A3" s="1">
        <v>1024</v>
      </c>
      <c r="B3" s="8"/>
      <c r="C3" s="8"/>
      <c r="D3" s="8"/>
      <c r="E3" s="8"/>
      <c r="F3" s="8"/>
      <c r="G3" s="8"/>
      <c r="H3" s="1">
        <f>B3*0.5+C3*1+D3*0.5+E3*0.5+F3*1+G3*1</f>
        <v>0</v>
      </c>
    </row>
    <row r="4" spans="1:8" x14ac:dyDescent="0.25">
      <c r="A4" s="1">
        <v>1006</v>
      </c>
      <c r="B4" s="8"/>
      <c r="C4" s="8"/>
      <c r="D4" s="8"/>
      <c r="E4" s="8"/>
      <c r="F4" s="8"/>
      <c r="G4" s="8"/>
      <c r="H4" s="1">
        <f t="shared" ref="H4:H33" si="0">B4*0.5+C4*1+D4*0.5+E4*0.5+F4*1+G4*1</f>
        <v>0</v>
      </c>
    </row>
    <row r="5" spans="1:8" x14ac:dyDescent="0.25">
      <c r="A5" s="1">
        <v>1015</v>
      </c>
      <c r="B5" s="8"/>
      <c r="C5" s="8"/>
      <c r="D5" s="8"/>
      <c r="E5" s="8"/>
      <c r="F5" s="8"/>
      <c r="G5" s="8"/>
      <c r="H5" s="1">
        <f t="shared" si="0"/>
        <v>0</v>
      </c>
    </row>
    <row r="6" spans="1:8" x14ac:dyDescent="0.25">
      <c r="A6" s="1">
        <v>1028</v>
      </c>
      <c r="B6" s="8"/>
      <c r="C6" s="8"/>
      <c r="D6" s="8"/>
      <c r="E6" s="8"/>
      <c r="F6" s="8"/>
      <c r="G6" s="8"/>
      <c r="H6" s="1">
        <f t="shared" si="0"/>
        <v>0</v>
      </c>
    </row>
    <row r="7" spans="1:8" x14ac:dyDescent="0.25">
      <c r="A7" s="1">
        <v>1029</v>
      </c>
      <c r="B7" s="8"/>
      <c r="C7" s="8"/>
      <c r="D7" s="8"/>
      <c r="E7" s="8"/>
      <c r="F7" s="8"/>
      <c r="G7" s="8"/>
      <c r="H7" s="1">
        <f t="shared" si="0"/>
        <v>0</v>
      </c>
    </row>
    <row r="8" spans="1:8" x14ac:dyDescent="0.25">
      <c r="A8" s="1">
        <v>1013</v>
      </c>
      <c r="B8" s="8">
        <v>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1">
        <f t="shared" si="0"/>
        <v>0.5</v>
      </c>
    </row>
    <row r="9" spans="1:8" x14ac:dyDescent="0.25">
      <c r="A9" s="1">
        <v>1025</v>
      </c>
      <c r="B9" s="8"/>
      <c r="C9" s="8"/>
      <c r="D9" s="8"/>
      <c r="E9" s="8"/>
      <c r="F9" s="8"/>
      <c r="G9" s="8"/>
      <c r="H9" s="1">
        <f t="shared" si="0"/>
        <v>0</v>
      </c>
    </row>
    <row r="10" spans="1:8" s="11" customFormat="1" x14ac:dyDescent="0.25">
      <c r="A10" s="1">
        <v>1014</v>
      </c>
      <c r="B10" s="8"/>
      <c r="C10" s="8"/>
      <c r="D10" s="8"/>
      <c r="E10" s="8"/>
      <c r="F10" s="8"/>
      <c r="G10" s="8"/>
      <c r="H10" s="8">
        <f t="shared" si="0"/>
        <v>0</v>
      </c>
    </row>
    <row r="11" spans="1:8" x14ac:dyDescent="0.25">
      <c r="A11" s="1">
        <v>1012</v>
      </c>
      <c r="B11" s="8"/>
      <c r="C11" s="8"/>
      <c r="D11" s="8"/>
      <c r="E11" s="8"/>
      <c r="F11" s="8"/>
      <c r="G11" s="8"/>
      <c r="H11" s="1">
        <f t="shared" si="0"/>
        <v>0</v>
      </c>
    </row>
    <row r="12" spans="1:8" x14ac:dyDescent="0.25">
      <c r="A12" s="1">
        <v>1011</v>
      </c>
      <c r="B12" s="8"/>
      <c r="C12" s="8"/>
      <c r="D12" s="8"/>
      <c r="E12" s="8"/>
      <c r="F12" s="8"/>
      <c r="G12" s="8"/>
      <c r="H12" s="1">
        <f t="shared" si="0"/>
        <v>0</v>
      </c>
    </row>
    <row r="13" spans="1:8" x14ac:dyDescent="0.25">
      <c r="A13" s="1">
        <v>1027</v>
      </c>
      <c r="B13" s="8"/>
      <c r="C13" s="8"/>
      <c r="D13" s="8"/>
      <c r="E13" s="8"/>
      <c r="F13" s="8"/>
      <c r="G13" s="8"/>
      <c r="H13" s="1">
        <f t="shared" si="0"/>
        <v>0</v>
      </c>
    </row>
    <row r="14" spans="1:8" x14ac:dyDescent="0.25">
      <c r="A14" s="1">
        <v>1026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1">
        <f t="shared" si="0"/>
        <v>0</v>
      </c>
    </row>
    <row r="15" spans="1:8" x14ac:dyDescent="0.25">
      <c r="A15" s="1">
        <v>1001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1">
        <f t="shared" si="0"/>
        <v>4.5</v>
      </c>
    </row>
    <row r="16" spans="1:8" x14ac:dyDescent="0.25">
      <c r="A16" s="1">
        <v>1017</v>
      </c>
      <c r="B16" s="8"/>
      <c r="C16" s="8"/>
      <c r="D16" s="8"/>
      <c r="E16" s="8"/>
      <c r="F16" s="8"/>
      <c r="G16" s="8"/>
      <c r="H16" s="1">
        <f t="shared" si="0"/>
        <v>0</v>
      </c>
    </row>
    <row r="17" spans="1:8" x14ac:dyDescent="0.25">
      <c r="A17" s="1">
        <v>1022</v>
      </c>
      <c r="B17" s="8"/>
      <c r="C17" s="8"/>
      <c r="D17" s="8"/>
      <c r="E17" s="8"/>
      <c r="F17" s="8"/>
      <c r="G17" s="8"/>
      <c r="H17" s="1">
        <f t="shared" si="0"/>
        <v>0</v>
      </c>
    </row>
    <row r="18" spans="1:8" x14ac:dyDescent="0.25">
      <c r="A18" s="1">
        <v>1003</v>
      </c>
      <c r="B18" s="8"/>
      <c r="C18" s="8"/>
      <c r="D18" s="8"/>
      <c r="E18" s="8"/>
      <c r="F18" s="8"/>
      <c r="G18" s="8"/>
      <c r="H18" s="1">
        <f t="shared" si="0"/>
        <v>0</v>
      </c>
    </row>
    <row r="19" spans="1:8" x14ac:dyDescent="0.25">
      <c r="A19" s="1">
        <v>1002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>
        <v>1</v>
      </c>
      <c r="H19" s="1">
        <f t="shared" si="0"/>
        <v>4.5</v>
      </c>
    </row>
    <row r="20" spans="1:8" x14ac:dyDescent="0.25">
      <c r="A20" s="1">
        <v>1009</v>
      </c>
      <c r="B20" s="8"/>
      <c r="C20" s="8"/>
      <c r="D20" s="8"/>
      <c r="E20" s="8"/>
      <c r="F20" s="8"/>
      <c r="G20" s="8"/>
      <c r="H20" s="1">
        <f t="shared" si="0"/>
        <v>0</v>
      </c>
    </row>
    <row r="21" spans="1:8" x14ac:dyDescent="0.25">
      <c r="A21" s="1">
        <v>1010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1">
        <f t="shared" si="0"/>
        <v>4.5</v>
      </c>
    </row>
    <row r="22" spans="1:8" x14ac:dyDescent="0.25">
      <c r="A22" s="1">
        <v>1004</v>
      </c>
      <c r="B22" s="8"/>
      <c r="C22" s="8"/>
      <c r="D22" s="8"/>
      <c r="E22" s="8"/>
      <c r="F22" s="8"/>
      <c r="G22" s="8"/>
      <c r="H22" s="1">
        <f t="shared" si="0"/>
        <v>0</v>
      </c>
    </row>
    <row r="23" spans="1:8" x14ac:dyDescent="0.25">
      <c r="A23" s="1">
        <v>1021</v>
      </c>
      <c r="B23" s="8"/>
      <c r="C23" s="8"/>
      <c r="D23" s="8"/>
      <c r="E23" s="8"/>
      <c r="F23" s="8"/>
      <c r="G23" s="8"/>
      <c r="H23" s="1">
        <f t="shared" si="0"/>
        <v>0</v>
      </c>
    </row>
    <row r="24" spans="1:8" x14ac:dyDescent="0.25">
      <c r="A24" s="1">
        <v>1005</v>
      </c>
      <c r="B24" s="8"/>
      <c r="C24" s="8"/>
      <c r="D24" s="8"/>
      <c r="E24" s="8"/>
      <c r="F24" s="8"/>
      <c r="G24" s="8"/>
      <c r="H24" s="1">
        <f t="shared" si="0"/>
        <v>0</v>
      </c>
    </row>
    <row r="25" spans="1:8" x14ac:dyDescent="0.25">
      <c r="A25" s="1">
        <v>1020</v>
      </c>
      <c r="B25" s="8"/>
      <c r="C25" s="8"/>
      <c r="D25" s="8"/>
      <c r="E25" s="8"/>
      <c r="F25" s="8"/>
      <c r="G25" s="8"/>
      <c r="H25" s="1">
        <f t="shared" si="0"/>
        <v>0</v>
      </c>
    </row>
    <row r="26" spans="1:8" x14ac:dyDescent="0.25">
      <c r="A26" s="1">
        <v>1019</v>
      </c>
      <c r="B26" s="8">
        <v>1</v>
      </c>
      <c r="C26" s="8">
        <v>1</v>
      </c>
      <c r="D26" s="8">
        <v>1</v>
      </c>
      <c r="E26" s="8">
        <v>1</v>
      </c>
      <c r="F26" s="8">
        <v>1</v>
      </c>
      <c r="G26" s="8">
        <v>1</v>
      </c>
      <c r="H26" s="1">
        <f t="shared" si="0"/>
        <v>4.5</v>
      </c>
    </row>
    <row r="27" spans="1:8" x14ac:dyDescent="0.25">
      <c r="A27" s="1">
        <v>1007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1">
        <f t="shared" si="0"/>
        <v>0</v>
      </c>
    </row>
    <row r="28" spans="1:8" x14ac:dyDescent="0.25">
      <c r="A28" s="1">
        <v>1018</v>
      </c>
      <c r="B28" s="8"/>
      <c r="C28" s="8"/>
      <c r="D28" s="8"/>
      <c r="E28" s="8"/>
      <c r="F28" s="8"/>
      <c r="G28" s="8"/>
      <c r="H28" s="1">
        <f t="shared" si="0"/>
        <v>0</v>
      </c>
    </row>
    <row r="29" spans="1:8" x14ac:dyDescent="0.25">
      <c r="A29" s="1">
        <v>1008</v>
      </c>
      <c r="B29" s="8"/>
      <c r="C29" s="8"/>
      <c r="D29" s="8"/>
      <c r="E29" s="8"/>
      <c r="F29" s="8"/>
      <c r="G29" s="8"/>
      <c r="H29" s="1">
        <f t="shared" si="0"/>
        <v>0</v>
      </c>
    </row>
    <row r="30" spans="1:8" x14ac:dyDescent="0.25">
      <c r="A30" s="1">
        <v>1023</v>
      </c>
      <c r="B30" s="8"/>
      <c r="C30" s="8"/>
      <c r="D30" s="8"/>
      <c r="E30" s="8"/>
      <c r="F30" s="8"/>
      <c r="G30" s="8"/>
      <c r="H30" s="1">
        <f t="shared" si="0"/>
        <v>0</v>
      </c>
    </row>
    <row r="31" spans="1:8" x14ac:dyDescent="0.25">
      <c r="A31" s="1">
        <v>1030</v>
      </c>
      <c r="B31" s="8">
        <v>1</v>
      </c>
      <c r="C31" s="8">
        <v>1</v>
      </c>
      <c r="D31" s="8">
        <v>1</v>
      </c>
      <c r="E31" s="8">
        <v>1</v>
      </c>
      <c r="F31" s="8">
        <v>1</v>
      </c>
      <c r="G31" s="8">
        <v>1</v>
      </c>
      <c r="H31" s="1">
        <f t="shared" si="0"/>
        <v>4.5</v>
      </c>
    </row>
    <row r="32" spans="1:8" x14ac:dyDescent="0.25">
      <c r="A32" s="1">
        <v>1031</v>
      </c>
      <c r="H32" s="1">
        <f t="shared" si="0"/>
        <v>0</v>
      </c>
    </row>
    <row r="33" spans="1:8" x14ac:dyDescent="0.25">
      <c r="A33" s="1">
        <v>1016</v>
      </c>
      <c r="H33" s="1">
        <f t="shared" si="0"/>
        <v>0</v>
      </c>
    </row>
    <row r="34" spans="1:8" x14ac:dyDescent="0.25">
      <c r="H34" s="1"/>
    </row>
    <row r="35" spans="1:8" x14ac:dyDescent="0.25">
      <c r="H35" s="1"/>
    </row>
    <row r="36" spans="1:8" x14ac:dyDescent="0.25">
      <c r="H36" s="1"/>
    </row>
    <row r="37" spans="1:8" x14ac:dyDescent="0.25">
      <c r="H37" s="1"/>
    </row>
    <row r="38" spans="1:8" x14ac:dyDescent="0.25">
      <c r="H38" s="1"/>
    </row>
    <row r="39" spans="1:8" x14ac:dyDescent="0.25">
      <c r="H39" s="1"/>
    </row>
    <row r="40" spans="1:8" x14ac:dyDescent="0.25">
      <c r="H40" s="1"/>
    </row>
    <row r="41" spans="1:8" x14ac:dyDescent="0.25">
      <c r="H41" s="1"/>
    </row>
    <row r="42" spans="1:8" x14ac:dyDescent="0.25">
      <c r="H42" s="1"/>
    </row>
    <row r="43" spans="1:8" x14ac:dyDescent="0.25">
      <c r="H43" s="1"/>
    </row>
    <row r="44" spans="1:8" x14ac:dyDescent="0.25">
      <c r="H44" s="1"/>
    </row>
  </sheetData>
  <mergeCells count="3">
    <mergeCell ref="A1:A2"/>
    <mergeCell ref="B1:G1"/>
    <mergeCell ref="H1:H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55" zoomScaleNormal="55" workbookViewId="0">
      <selection activeCell="L26" sqref="L26"/>
    </sheetView>
  </sheetViews>
  <sheetFormatPr defaultRowHeight="15" x14ac:dyDescent="0.25"/>
  <cols>
    <col min="1" max="1" width="9.140625" style="1"/>
    <col min="2" max="35" width="6.7109375" style="1" customWidth="1"/>
    <col min="36" max="36" width="13.5703125" customWidth="1"/>
  </cols>
  <sheetData>
    <row r="1" spans="1:36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1"/>
      <c r="AJ1" s="61" t="s">
        <v>6</v>
      </c>
    </row>
    <row r="2" spans="1:36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0">
        <v>15</v>
      </c>
      <c r="Q2" s="10">
        <v>16</v>
      </c>
      <c r="R2" s="10">
        <v>17</v>
      </c>
      <c r="S2" s="10">
        <v>18</v>
      </c>
      <c r="T2" s="10">
        <v>19</v>
      </c>
      <c r="U2" s="10">
        <v>20</v>
      </c>
      <c r="V2" s="10">
        <v>21</v>
      </c>
      <c r="W2" s="10">
        <v>22</v>
      </c>
      <c r="X2" s="10">
        <v>23</v>
      </c>
      <c r="Y2" s="10">
        <v>24</v>
      </c>
      <c r="Z2" s="10">
        <v>25</v>
      </c>
      <c r="AA2" s="10">
        <v>26</v>
      </c>
      <c r="AB2" s="10">
        <v>27</v>
      </c>
      <c r="AC2" s="10">
        <v>28</v>
      </c>
      <c r="AD2" s="10">
        <v>29</v>
      </c>
      <c r="AE2" s="10">
        <v>30</v>
      </c>
      <c r="AF2" s="10">
        <v>31</v>
      </c>
      <c r="AG2" s="10">
        <v>32</v>
      </c>
      <c r="AH2" s="10">
        <v>33</v>
      </c>
      <c r="AI2" s="10">
        <v>34</v>
      </c>
      <c r="AJ2" s="61"/>
    </row>
    <row r="3" spans="1:36" x14ac:dyDescent="0.25">
      <c r="A3" s="1">
        <v>1115</v>
      </c>
      <c r="B3" s="1">
        <v>0</v>
      </c>
      <c r="C3" s="1">
        <v>1</v>
      </c>
      <c r="D3" s="1">
        <v>1</v>
      </c>
      <c r="E3" s="1">
        <v>1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1</v>
      </c>
      <c r="O3" s="1">
        <v>0</v>
      </c>
      <c r="P3" s="1">
        <v>0</v>
      </c>
      <c r="Q3" s="1">
        <v>1</v>
      </c>
      <c r="R3" s="1">
        <v>0</v>
      </c>
      <c r="S3" s="1">
        <v>0</v>
      </c>
      <c r="T3" s="1">
        <v>1</v>
      </c>
      <c r="U3" s="1">
        <v>1</v>
      </c>
      <c r="V3" s="1">
        <v>1</v>
      </c>
      <c r="W3" s="1">
        <v>1</v>
      </c>
      <c r="X3" s="1">
        <v>1</v>
      </c>
      <c r="Y3" s="1">
        <v>0</v>
      </c>
      <c r="Z3" s="1">
        <v>1</v>
      </c>
      <c r="AA3" s="1">
        <v>1</v>
      </c>
      <c r="AB3" s="1">
        <v>1</v>
      </c>
      <c r="AC3" s="1">
        <v>1</v>
      </c>
      <c r="AD3" s="1">
        <v>1</v>
      </c>
      <c r="AE3" s="1">
        <v>0</v>
      </c>
      <c r="AF3" s="1">
        <v>1</v>
      </c>
      <c r="AG3" s="1">
        <v>1</v>
      </c>
      <c r="AH3" s="1">
        <v>0</v>
      </c>
      <c r="AI3" s="1">
        <v>0</v>
      </c>
      <c r="AJ3" s="1">
        <f>0.5*SUM(B3:H3)+SUM(I3:J3,L3:N3,Q3,S3,T3,Y3,AA3)+0.5*SUM(K3,P3,U3:X3,Z3,AB3:AI3,R3)+1.5*O3</f>
        <v>10.5</v>
      </c>
    </row>
    <row r="4" spans="1:36" x14ac:dyDescent="0.25">
      <c r="A4" s="1">
        <v>1109</v>
      </c>
      <c r="AJ4" s="1">
        <f t="shared" ref="AJ4:AJ32" si="0">0.5*SUM(B4:H4)+SUM(I4:J4,L4:N4,Q4,S4,T4,Y4,AA4)+0.5*SUM(K4,P4,U4:X4,Z4,AB4:AI4,R4)+1.5*O4</f>
        <v>0</v>
      </c>
    </row>
    <row r="5" spans="1:36" x14ac:dyDescent="0.25">
      <c r="A5" s="1">
        <v>1110</v>
      </c>
      <c r="B5" s="1">
        <v>1</v>
      </c>
      <c r="C5" s="1">
        <v>0</v>
      </c>
      <c r="D5" s="1">
        <v>1</v>
      </c>
      <c r="E5" s="1">
        <v>1</v>
      </c>
      <c r="F5" s="1">
        <v>1</v>
      </c>
      <c r="G5" s="1">
        <v>0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f t="shared" si="0"/>
        <v>3</v>
      </c>
    </row>
    <row r="6" spans="1:36" x14ac:dyDescent="0.25">
      <c r="A6" s="1">
        <v>1108</v>
      </c>
      <c r="B6" s="1">
        <v>1</v>
      </c>
      <c r="C6" s="1">
        <v>1</v>
      </c>
      <c r="D6" s="1">
        <v>1</v>
      </c>
      <c r="E6" s="1">
        <v>0</v>
      </c>
      <c r="F6" s="1">
        <v>1</v>
      </c>
      <c r="G6" s="1">
        <v>1</v>
      </c>
      <c r="H6" s="1">
        <v>1</v>
      </c>
      <c r="I6" s="1">
        <v>0</v>
      </c>
      <c r="J6" s="1">
        <v>0</v>
      </c>
      <c r="K6" s="1">
        <v>1</v>
      </c>
      <c r="L6" s="1">
        <v>1</v>
      </c>
      <c r="M6" s="1">
        <v>1</v>
      </c>
      <c r="N6" s="1">
        <v>0</v>
      </c>
      <c r="O6" s="1">
        <v>0</v>
      </c>
      <c r="P6" s="1">
        <v>1</v>
      </c>
      <c r="Q6" s="1">
        <v>0</v>
      </c>
      <c r="R6" s="1">
        <v>1</v>
      </c>
      <c r="S6" s="1">
        <v>1</v>
      </c>
      <c r="T6" s="1">
        <v>0</v>
      </c>
      <c r="U6" s="1">
        <v>1</v>
      </c>
      <c r="V6" s="1">
        <v>0</v>
      </c>
      <c r="W6" s="1">
        <v>0</v>
      </c>
      <c r="X6" s="1">
        <v>1</v>
      </c>
      <c r="Y6" s="1">
        <v>1</v>
      </c>
      <c r="Z6" s="1">
        <v>0</v>
      </c>
      <c r="AA6" s="1">
        <v>1</v>
      </c>
      <c r="AB6" s="1">
        <v>1</v>
      </c>
      <c r="AC6" s="1">
        <v>1</v>
      </c>
      <c r="AD6" s="1">
        <v>0</v>
      </c>
      <c r="AE6" s="1">
        <v>0</v>
      </c>
      <c r="AF6" s="1">
        <v>1</v>
      </c>
      <c r="AG6" s="1">
        <v>1</v>
      </c>
      <c r="AH6" s="1">
        <v>0</v>
      </c>
      <c r="AI6" s="1">
        <v>1</v>
      </c>
      <c r="AJ6" s="1">
        <f t="shared" si="0"/>
        <v>13</v>
      </c>
    </row>
    <row r="7" spans="1:36" x14ac:dyDescent="0.25">
      <c r="A7" s="1">
        <v>1107</v>
      </c>
      <c r="B7" s="1">
        <v>1</v>
      </c>
      <c r="C7" s="1">
        <v>0</v>
      </c>
      <c r="D7" s="1">
        <v>1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1</v>
      </c>
      <c r="P7" s="1">
        <v>1</v>
      </c>
      <c r="Q7" s="1">
        <v>0</v>
      </c>
      <c r="R7" s="1">
        <v>0</v>
      </c>
      <c r="S7" s="1">
        <v>1</v>
      </c>
      <c r="T7" s="1">
        <v>0</v>
      </c>
      <c r="U7" s="1">
        <v>1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f t="shared" si="0"/>
        <v>4.5</v>
      </c>
    </row>
    <row r="8" spans="1:36" x14ac:dyDescent="0.25">
      <c r="A8" s="1">
        <v>1106</v>
      </c>
      <c r="B8" s="1">
        <v>1</v>
      </c>
      <c r="C8" s="1">
        <v>1</v>
      </c>
      <c r="D8" s="1">
        <v>1</v>
      </c>
      <c r="E8" s="1">
        <v>1</v>
      </c>
      <c r="F8" s="1">
        <v>0</v>
      </c>
      <c r="G8" s="1">
        <v>1</v>
      </c>
      <c r="H8" s="1">
        <v>1</v>
      </c>
      <c r="I8" s="1">
        <v>1</v>
      </c>
      <c r="J8" s="1">
        <v>0</v>
      </c>
      <c r="K8" s="1">
        <v>0</v>
      </c>
      <c r="L8" s="1">
        <v>1</v>
      </c>
      <c r="M8" s="1">
        <v>1</v>
      </c>
      <c r="N8" s="1">
        <v>0</v>
      </c>
      <c r="O8" s="1">
        <v>1</v>
      </c>
      <c r="P8" s="1">
        <v>1</v>
      </c>
      <c r="Q8" s="1">
        <v>0</v>
      </c>
      <c r="R8" s="1">
        <v>1</v>
      </c>
      <c r="S8" s="1">
        <v>0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f t="shared" si="0"/>
        <v>18</v>
      </c>
    </row>
    <row r="9" spans="1:36" x14ac:dyDescent="0.25">
      <c r="A9" s="1">
        <v>1102</v>
      </c>
      <c r="AJ9" s="1">
        <f t="shared" si="0"/>
        <v>0</v>
      </c>
    </row>
    <row r="10" spans="1:36" x14ac:dyDescent="0.25">
      <c r="A10" s="1">
        <v>1105</v>
      </c>
      <c r="B10" s="1">
        <v>1</v>
      </c>
      <c r="C10" s="1">
        <v>1</v>
      </c>
      <c r="D10" s="1">
        <v>1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f t="shared" si="0"/>
        <v>1.5</v>
      </c>
    </row>
    <row r="11" spans="1:36" x14ac:dyDescent="0.25">
      <c r="A11" s="1">
        <v>1103</v>
      </c>
      <c r="AJ11" s="1">
        <f t="shared" si="0"/>
        <v>0</v>
      </c>
    </row>
    <row r="12" spans="1:36" x14ac:dyDescent="0.25">
      <c r="A12" s="1">
        <v>1101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0</v>
      </c>
      <c r="N12" s="1">
        <v>1</v>
      </c>
      <c r="O12" s="1">
        <v>0</v>
      </c>
      <c r="P12" s="1">
        <v>1</v>
      </c>
      <c r="Q12" s="1">
        <v>1</v>
      </c>
      <c r="R12" s="1">
        <v>0</v>
      </c>
      <c r="S12" s="1">
        <v>0</v>
      </c>
      <c r="T12" s="1">
        <v>1</v>
      </c>
      <c r="U12" s="1">
        <v>1</v>
      </c>
      <c r="V12" s="1">
        <v>1</v>
      </c>
      <c r="W12" s="1">
        <v>0</v>
      </c>
      <c r="X12" s="1">
        <v>1</v>
      </c>
      <c r="Y12" s="1">
        <v>1</v>
      </c>
      <c r="Z12" s="1">
        <v>1</v>
      </c>
      <c r="AA12" s="1">
        <v>1</v>
      </c>
      <c r="AB12" s="1">
        <v>1</v>
      </c>
      <c r="AC12" s="1">
        <v>1</v>
      </c>
      <c r="AD12" s="1">
        <v>1</v>
      </c>
      <c r="AE12" s="1">
        <v>0</v>
      </c>
      <c r="AF12" s="1">
        <v>1</v>
      </c>
      <c r="AG12" s="1">
        <v>0</v>
      </c>
      <c r="AH12" s="1">
        <v>1</v>
      </c>
      <c r="AI12" s="1">
        <v>1</v>
      </c>
      <c r="AJ12" s="1">
        <f t="shared" si="0"/>
        <v>17.5</v>
      </c>
    </row>
    <row r="13" spans="1:36" x14ac:dyDescent="0.25">
      <c r="A13" s="1">
        <v>1132</v>
      </c>
      <c r="B13" s="1">
        <v>1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0</v>
      </c>
      <c r="L13" s="1">
        <v>0</v>
      </c>
      <c r="M13" s="1">
        <v>1</v>
      </c>
      <c r="N13" s="7">
        <v>0</v>
      </c>
      <c r="O13" s="1">
        <v>0</v>
      </c>
      <c r="P13" s="1">
        <v>0</v>
      </c>
      <c r="Q13" s="1">
        <v>0</v>
      </c>
      <c r="R13" s="1">
        <v>1</v>
      </c>
      <c r="S13" s="1">
        <v>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f t="shared" si="0"/>
        <v>8</v>
      </c>
    </row>
    <row r="14" spans="1:36" x14ac:dyDescent="0.25">
      <c r="A14" s="1">
        <v>1134</v>
      </c>
      <c r="AJ14" s="1">
        <f t="shared" si="0"/>
        <v>0</v>
      </c>
    </row>
    <row r="15" spans="1:36" x14ac:dyDescent="0.25">
      <c r="A15" s="1">
        <v>1133</v>
      </c>
      <c r="B15" s="1">
        <v>0</v>
      </c>
      <c r="C15" s="1">
        <v>0</v>
      </c>
      <c r="D15" s="1">
        <v>0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1</v>
      </c>
      <c r="T15" s="1">
        <v>0</v>
      </c>
      <c r="U15" s="1">
        <v>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1</v>
      </c>
      <c r="AB15" s="1">
        <v>1</v>
      </c>
      <c r="AC15" s="1">
        <v>0</v>
      </c>
      <c r="AD15" s="1">
        <v>1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f t="shared" si="0"/>
        <v>4</v>
      </c>
    </row>
    <row r="16" spans="1:36" x14ac:dyDescent="0.25">
      <c r="A16" s="1">
        <v>1131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0</v>
      </c>
      <c r="H16" s="1">
        <v>1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1</v>
      </c>
      <c r="Q16" s="1">
        <v>0</v>
      </c>
      <c r="R16" s="1">
        <v>1</v>
      </c>
      <c r="S16" s="1">
        <v>0</v>
      </c>
      <c r="T16" s="1">
        <v>0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0</v>
      </c>
      <c r="AA16" s="1">
        <v>1</v>
      </c>
      <c r="AB16" s="1">
        <v>1</v>
      </c>
      <c r="AC16" s="1">
        <v>1</v>
      </c>
      <c r="AD16" s="1">
        <v>1</v>
      </c>
      <c r="AE16" s="1">
        <v>1</v>
      </c>
      <c r="AF16" s="1">
        <v>0</v>
      </c>
      <c r="AG16" s="1">
        <v>1</v>
      </c>
      <c r="AH16" s="1">
        <v>0</v>
      </c>
      <c r="AI16" s="1">
        <v>0</v>
      </c>
      <c r="AJ16" s="1">
        <f t="shared" si="0"/>
        <v>13</v>
      </c>
    </row>
    <row r="17" spans="1:36" x14ac:dyDescent="0.25">
      <c r="A17" s="1">
        <v>1128</v>
      </c>
      <c r="B17" s="1">
        <v>1</v>
      </c>
      <c r="C17" s="1">
        <v>1</v>
      </c>
      <c r="D17" s="1">
        <v>1</v>
      </c>
      <c r="E17" s="1">
        <v>1</v>
      </c>
      <c r="F17" s="1">
        <v>0</v>
      </c>
      <c r="G17" s="1">
        <v>1</v>
      </c>
      <c r="H17" s="1">
        <v>1</v>
      </c>
      <c r="I17" s="1">
        <v>0</v>
      </c>
      <c r="J17" s="1">
        <v>1</v>
      </c>
      <c r="K17" s="1">
        <v>1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1</v>
      </c>
      <c r="R17" s="1">
        <v>1</v>
      </c>
      <c r="S17" s="1">
        <v>1</v>
      </c>
      <c r="T17" s="1">
        <v>0</v>
      </c>
      <c r="U17" s="1">
        <v>1</v>
      </c>
      <c r="V17" s="1">
        <v>1</v>
      </c>
      <c r="W17" s="1">
        <v>0</v>
      </c>
      <c r="X17" s="1">
        <v>1</v>
      </c>
      <c r="Y17" s="1">
        <v>0</v>
      </c>
      <c r="Z17" s="1">
        <v>1</v>
      </c>
      <c r="AA17" s="1">
        <v>1</v>
      </c>
      <c r="AB17" s="1">
        <v>1</v>
      </c>
      <c r="AC17" s="1">
        <v>1</v>
      </c>
      <c r="AD17" s="1">
        <v>1</v>
      </c>
      <c r="AE17" s="1">
        <v>0</v>
      </c>
      <c r="AF17" s="1">
        <v>1</v>
      </c>
      <c r="AG17" s="1">
        <v>1</v>
      </c>
      <c r="AH17" s="1">
        <v>1</v>
      </c>
      <c r="AI17" s="1">
        <v>0</v>
      </c>
      <c r="AJ17" s="1">
        <f t="shared" si="0"/>
        <v>14</v>
      </c>
    </row>
    <row r="18" spans="1:36" x14ac:dyDescent="0.25">
      <c r="A18" s="1">
        <v>1130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0</v>
      </c>
      <c r="M18" s="1">
        <v>1</v>
      </c>
      <c r="N18" s="1">
        <v>1</v>
      </c>
      <c r="O18" s="1">
        <v>0</v>
      </c>
      <c r="P18" s="1">
        <v>1</v>
      </c>
      <c r="Q18" s="1">
        <v>0</v>
      </c>
      <c r="R18" s="1">
        <v>1</v>
      </c>
      <c r="S18" s="1">
        <v>0</v>
      </c>
      <c r="T18" s="1">
        <v>1</v>
      </c>
      <c r="U18" s="1">
        <v>1</v>
      </c>
      <c r="V18" s="1">
        <v>1</v>
      </c>
      <c r="W18" s="1">
        <v>1</v>
      </c>
      <c r="X18" s="1">
        <v>1</v>
      </c>
      <c r="Y18" s="1">
        <v>1</v>
      </c>
      <c r="Z18" s="1">
        <v>1</v>
      </c>
      <c r="AA18" s="1">
        <v>1</v>
      </c>
      <c r="AB18" s="1">
        <v>1</v>
      </c>
      <c r="AC18" s="1">
        <v>1</v>
      </c>
      <c r="AD18" s="1">
        <v>1</v>
      </c>
      <c r="AE18" s="1">
        <v>0</v>
      </c>
      <c r="AF18" s="1">
        <v>1</v>
      </c>
      <c r="AG18" s="1">
        <v>1</v>
      </c>
      <c r="AH18" s="1">
        <v>0</v>
      </c>
      <c r="AI18" s="1">
        <v>0</v>
      </c>
      <c r="AJ18" s="1">
        <f t="shared" si="0"/>
        <v>17</v>
      </c>
    </row>
    <row r="19" spans="1:36" x14ac:dyDescent="0.25">
      <c r="A19" s="1">
        <v>1129</v>
      </c>
      <c r="B19" s="1">
        <v>1</v>
      </c>
      <c r="C19" s="1">
        <v>1</v>
      </c>
      <c r="D19" s="1">
        <v>1</v>
      </c>
      <c r="E19" s="1">
        <v>1</v>
      </c>
      <c r="F19" s="1">
        <v>0</v>
      </c>
      <c r="G19" s="1">
        <v>1</v>
      </c>
      <c r="H19" s="1">
        <v>1</v>
      </c>
      <c r="I19" s="1">
        <v>1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</v>
      </c>
      <c r="U19" s="1">
        <v>1</v>
      </c>
      <c r="V19" s="1">
        <v>1</v>
      </c>
      <c r="W19" s="1">
        <v>1</v>
      </c>
      <c r="X19" s="1">
        <v>0</v>
      </c>
      <c r="Y19" s="1">
        <v>0</v>
      </c>
      <c r="Z19" s="1">
        <v>0</v>
      </c>
      <c r="AA19" s="1">
        <v>1</v>
      </c>
      <c r="AB19" s="1">
        <v>1</v>
      </c>
      <c r="AC19" s="1">
        <v>1</v>
      </c>
      <c r="AD19" s="1">
        <v>1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f t="shared" si="0"/>
        <v>10</v>
      </c>
    </row>
    <row r="20" spans="1:36" x14ac:dyDescent="0.25">
      <c r="A20" s="1">
        <v>1124</v>
      </c>
      <c r="B20" s="1">
        <v>1</v>
      </c>
      <c r="C20" s="1">
        <v>0</v>
      </c>
      <c r="D20" s="1">
        <v>1</v>
      </c>
      <c r="E20" s="1">
        <v>1</v>
      </c>
      <c r="F20" s="1">
        <v>0</v>
      </c>
      <c r="G20" s="1">
        <v>1</v>
      </c>
      <c r="H20" s="1">
        <v>1</v>
      </c>
      <c r="I20" s="1">
        <v>1</v>
      </c>
      <c r="J20" s="1">
        <v>0</v>
      </c>
      <c r="K20" s="1">
        <v>0</v>
      </c>
      <c r="L20" s="1">
        <v>1</v>
      </c>
      <c r="M20" s="1">
        <v>0</v>
      </c>
      <c r="N20" s="1">
        <v>0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0</v>
      </c>
      <c r="U20" s="1">
        <v>0</v>
      </c>
      <c r="V20" s="1">
        <v>1</v>
      </c>
      <c r="W20" s="1">
        <v>0</v>
      </c>
      <c r="X20" s="1">
        <v>1</v>
      </c>
      <c r="Y20" s="1">
        <v>0</v>
      </c>
      <c r="Z20" s="1">
        <v>0</v>
      </c>
      <c r="AA20" s="1">
        <v>1</v>
      </c>
      <c r="AB20" s="1">
        <v>0</v>
      </c>
      <c r="AC20" s="1">
        <v>1</v>
      </c>
      <c r="AD20" s="1">
        <v>1</v>
      </c>
      <c r="AE20" s="1">
        <v>1</v>
      </c>
      <c r="AF20" s="1">
        <v>0</v>
      </c>
      <c r="AG20" s="1">
        <v>1</v>
      </c>
      <c r="AH20" s="1">
        <v>0</v>
      </c>
      <c r="AI20" s="1">
        <v>0</v>
      </c>
      <c r="AJ20" s="1">
        <f t="shared" si="0"/>
        <v>13</v>
      </c>
    </row>
    <row r="21" spans="1:36" x14ac:dyDescent="0.25">
      <c r="A21" s="1">
        <v>1116</v>
      </c>
      <c r="B21" s="1">
        <v>1</v>
      </c>
      <c r="C21" s="1">
        <v>1</v>
      </c>
      <c r="D21" s="1">
        <v>1</v>
      </c>
      <c r="E21" s="1">
        <v>1</v>
      </c>
      <c r="F21" s="1">
        <v>0</v>
      </c>
      <c r="G21" s="1">
        <v>1</v>
      </c>
      <c r="H21" s="1">
        <v>1</v>
      </c>
      <c r="I21" s="1">
        <v>1</v>
      </c>
      <c r="J21" s="1">
        <v>1</v>
      </c>
      <c r="K21" s="1">
        <v>0</v>
      </c>
      <c r="L21" s="1">
        <v>1</v>
      </c>
      <c r="M21" s="1">
        <v>1</v>
      </c>
      <c r="N21" s="1">
        <v>1</v>
      </c>
      <c r="O21" s="1">
        <v>0</v>
      </c>
      <c r="P21" s="1">
        <v>1</v>
      </c>
      <c r="Q21" s="1">
        <v>1</v>
      </c>
      <c r="R21" s="1">
        <v>1</v>
      </c>
      <c r="S21" s="1">
        <v>0</v>
      </c>
      <c r="T21" s="1">
        <v>1</v>
      </c>
      <c r="U21" s="1">
        <v>1</v>
      </c>
      <c r="V21" s="1">
        <v>1</v>
      </c>
      <c r="W21" s="1">
        <v>1</v>
      </c>
      <c r="X21" s="1">
        <v>1</v>
      </c>
      <c r="Y21" s="1">
        <v>1</v>
      </c>
      <c r="Z21" s="1">
        <v>1</v>
      </c>
      <c r="AA21" s="1">
        <v>1</v>
      </c>
      <c r="AB21" s="1">
        <v>1</v>
      </c>
      <c r="AC21" s="1">
        <v>1</v>
      </c>
      <c r="AD21" s="1">
        <v>1</v>
      </c>
      <c r="AE21" s="1">
        <v>1</v>
      </c>
      <c r="AF21" s="1">
        <v>1</v>
      </c>
      <c r="AG21" s="1">
        <v>1</v>
      </c>
      <c r="AH21" s="1">
        <v>1</v>
      </c>
      <c r="AI21" s="1">
        <v>1</v>
      </c>
      <c r="AJ21" s="1">
        <f t="shared" si="0"/>
        <v>19.5</v>
      </c>
    </row>
    <row r="22" spans="1:36" x14ac:dyDescent="0.25">
      <c r="A22" s="1">
        <v>1120</v>
      </c>
      <c r="AJ22" s="1">
        <f t="shared" si="0"/>
        <v>0</v>
      </c>
    </row>
    <row r="23" spans="1:36" x14ac:dyDescent="0.25">
      <c r="A23" s="1">
        <v>1119</v>
      </c>
      <c r="AJ23" s="1">
        <f t="shared" si="0"/>
        <v>0</v>
      </c>
    </row>
    <row r="24" spans="1:36" x14ac:dyDescent="0.25">
      <c r="A24" s="8">
        <v>1123</v>
      </c>
      <c r="B24" s="1">
        <v>1</v>
      </c>
      <c r="C24" s="1">
        <v>0</v>
      </c>
      <c r="D24" s="1">
        <v>1</v>
      </c>
      <c r="E24" s="1">
        <v>1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1</v>
      </c>
      <c r="S24" s="1">
        <v>1</v>
      </c>
      <c r="T24" s="1">
        <v>0</v>
      </c>
      <c r="U24" s="1">
        <v>0</v>
      </c>
      <c r="V24" s="1">
        <v>1</v>
      </c>
      <c r="W24" s="1">
        <v>0</v>
      </c>
      <c r="X24" s="1">
        <v>0</v>
      </c>
      <c r="Y24" s="1">
        <v>0</v>
      </c>
      <c r="Z24" s="1">
        <v>0</v>
      </c>
      <c r="AA24" s="1">
        <v>1</v>
      </c>
      <c r="AB24" s="1">
        <v>1</v>
      </c>
      <c r="AC24" s="1">
        <v>0</v>
      </c>
      <c r="AD24" s="1">
        <v>1</v>
      </c>
      <c r="AE24" s="1">
        <v>0</v>
      </c>
      <c r="AF24" s="1">
        <v>1</v>
      </c>
      <c r="AG24" s="1">
        <v>0</v>
      </c>
      <c r="AH24" s="1">
        <v>1</v>
      </c>
      <c r="AI24" s="1">
        <v>0</v>
      </c>
      <c r="AJ24" s="1">
        <f t="shared" si="0"/>
        <v>7</v>
      </c>
    </row>
    <row r="25" spans="1:36" x14ac:dyDescent="0.25">
      <c r="A25" s="1">
        <v>1118</v>
      </c>
      <c r="B25" s="1">
        <v>1</v>
      </c>
      <c r="C25" s="1">
        <v>0</v>
      </c>
      <c r="D25" s="1">
        <v>1</v>
      </c>
      <c r="E25" s="1">
        <v>1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1</v>
      </c>
      <c r="L25" s="1">
        <v>0</v>
      </c>
      <c r="M25" s="1">
        <v>0</v>
      </c>
      <c r="N25" s="1">
        <v>0</v>
      </c>
      <c r="O25" s="1">
        <v>1</v>
      </c>
      <c r="P25" s="1">
        <v>1</v>
      </c>
      <c r="Q25" s="1">
        <v>0</v>
      </c>
      <c r="R25" s="1">
        <v>0</v>
      </c>
      <c r="S25" s="1">
        <v>1</v>
      </c>
      <c r="T25" s="1">
        <v>0</v>
      </c>
      <c r="U25" s="1">
        <v>1</v>
      </c>
      <c r="V25" s="1">
        <v>1</v>
      </c>
      <c r="W25" s="1">
        <v>0</v>
      </c>
      <c r="X25" s="1">
        <v>1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f t="shared" si="0"/>
        <v>7</v>
      </c>
    </row>
    <row r="26" spans="1:36" x14ac:dyDescent="0.25">
      <c r="A26" s="1">
        <v>1122</v>
      </c>
      <c r="B26" s="1">
        <v>1</v>
      </c>
      <c r="C26" s="1">
        <v>1</v>
      </c>
      <c r="D26" s="1">
        <v>1</v>
      </c>
      <c r="E26" s="1">
        <v>0</v>
      </c>
      <c r="F26" s="1">
        <v>0</v>
      </c>
      <c r="G26" s="1">
        <v>0</v>
      </c>
      <c r="H26" s="1">
        <v>0</v>
      </c>
      <c r="I26" s="1">
        <v>1</v>
      </c>
      <c r="J26" s="1">
        <v>1</v>
      </c>
      <c r="K26" s="1">
        <v>1</v>
      </c>
      <c r="L26" s="1">
        <v>0</v>
      </c>
      <c r="M26" s="1">
        <v>0</v>
      </c>
      <c r="N26" s="1">
        <v>0</v>
      </c>
      <c r="O26" s="1">
        <v>0</v>
      </c>
      <c r="P26" s="1">
        <v>1</v>
      </c>
      <c r="Q26" s="1">
        <v>0</v>
      </c>
      <c r="R26" s="1">
        <v>0</v>
      </c>
      <c r="S26" s="1">
        <v>0</v>
      </c>
      <c r="T26" s="1">
        <v>1</v>
      </c>
      <c r="U26" s="1">
        <v>1</v>
      </c>
      <c r="V26" s="1">
        <v>1</v>
      </c>
      <c r="W26" s="1">
        <v>1</v>
      </c>
      <c r="X26" s="1">
        <v>1</v>
      </c>
      <c r="Y26" s="1">
        <v>1</v>
      </c>
      <c r="Z26" s="1">
        <v>0</v>
      </c>
      <c r="AA26" s="1">
        <v>1</v>
      </c>
      <c r="AB26" s="1">
        <v>0</v>
      </c>
      <c r="AC26" s="1">
        <v>1</v>
      </c>
      <c r="AD26" s="1">
        <v>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f t="shared" si="0"/>
        <v>10.5</v>
      </c>
    </row>
    <row r="27" spans="1:36" x14ac:dyDescent="0.25">
      <c r="A27" s="1">
        <v>1117</v>
      </c>
      <c r="B27" s="1">
        <v>1</v>
      </c>
      <c r="C27" s="1">
        <v>0</v>
      </c>
      <c r="D27" s="1">
        <v>1</v>
      </c>
      <c r="E27" s="1">
        <v>1</v>
      </c>
      <c r="F27" s="1">
        <v>0</v>
      </c>
      <c r="G27" s="1">
        <v>1</v>
      </c>
      <c r="H27" s="1">
        <v>1</v>
      </c>
      <c r="I27" s="1">
        <v>1</v>
      </c>
      <c r="J27" s="1">
        <v>0</v>
      </c>
      <c r="K27" s="1">
        <v>0</v>
      </c>
      <c r="L27" s="1">
        <v>0</v>
      </c>
      <c r="M27" s="1">
        <v>1</v>
      </c>
      <c r="N27" s="1">
        <v>0</v>
      </c>
      <c r="O27" s="1">
        <v>1</v>
      </c>
      <c r="P27" s="1">
        <v>0</v>
      </c>
      <c r="Q27" s="1">
        <v>0</v>
      </c>
      <c r="R27" s="1">
        <v>1</v>
      </c>
      <c r="S27" s="1">
        <v>0</v>
      </c>
      <c r="T27" s="1">
        <v>1</v>
      </c>
      <c r="U27" s="1">
        <v>1</v>
      </c>
      <c r="V27" s="1">
        <v>1</v>
      </c>
      <c r="W27" s="1">
        <v>0</v>
      </c>
      <c r="X27" s="1">
        <v>1</v>
      </c>
      <c r="Y27" s="1">
        <v>1</v>
      </c>
      <c r="Z27" s="1">
        <v>1</v>
      </c>
      <c r="AA27" s="1">
        <v>1</v>
      </c>
      <c r="AB27" s="1">
        <v>1</v>
      </c>
      <c r="AC27" s="1">
        <v>1</v>
      </c>
      <c r="AD27" s="1">
        <v>1</v>
      </c>
      <c r="AE27" s="1">
        <v>1</v>
      </c>
      <c r="AF27" s="1">
        <v>1</v>
      </c>
      <c r="AG27" s="1">
        <v>1</v>
      </c>
      <c r="AH27" s="1">
        <v>1</v>
      </c>
      <c r="AI27" s="1">
        <v>1</v>
      </c>
      <c r="AJ27" s="1">
        <f t="shared" si="0"/>
        <v>15.5</v>
      </c>
    </row>
    <row r="28" spans="1:36" x14ac:dyDescent="0.25">
      <c r="A28" s="1">
        <v>1111</v>
      </c>
      <c r="B28" s="1">
        <v>1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0</v>
      </c>
      <c r="J28" s="1">
        <v>1</v>
      </c>
      <c r="K28" s="1">
        <v>1</v>
      </c>
      <c r="L28" s="1">
        <v>0</v>
      </c>
      <c r="M28" s="1">
        <v>1</v>
      </c>
      <c r="N28" s="1">
        <v>0</v>
      </c>
      <c r="O28" s="1">
        <v>1</v>
      </c>
      <c r="P28" s="1">
        <v>1</v>
      </c>
      <c r="Q28" s="1">
        <v>0</v>
      </c>
      <c r="R28" s="1">
        <v>1</v>
      </c>
      <c r="S28" s="1">
        <v>1</v>
      </c>
      <c r="T28" s="1">
        <v>0</v>
      </c>
      <c r="U28" s="1">
        <v>1</v>
      </c>
      <c r="V28" s="1">
        <v>1</v>
      </c>
      <c r="W28" s="1">
        <v>1</v>
      </c>
      <c r="X28" s="1">
        <v>1</v>
      </c>
      <c r="Y28" s="1">
        <v>1</v>
      </c>
      <c r="Z28" s="1">
        <v>1</v>
      </c>
      <c r="AA28" s="1">
        <v>1</v>
      </c>
      <c r="AB28" s="1">
        <v>1</v>
      </c>
      <c r="AC28" s="1">
        <v>1</v>
      </c>
      <c r="AD28" s="1">
        <v>1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f t="shared" si="0"/>
        <v>15.5</v>
      </c>
    </row>
    <row r="29" spans="1:36" x14ac:dyDescent="0.25">
      <c r="A29" s="1">
        <v>1121</v>
      </c>
      <c r="B29" s="1">
        <v>1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0</v>
      </c>
      <c r="J29" s="1">
        <v>1</v>
      </c>
      <c r="K29" s="1">
        <v>1</v>
      </c>
      <c r="L29" s="1">
        <v>0</v>
      </c>
      <c r="M29" s="1">
        <v>0</v>
      </c>
      <c r="N29" s="1">
        <v>0</v>
      </c>
      <c r="O29" s="1">
        <v>1</v>
      </c>
      <c r="P29" s="1">
        <v>0</v>
      </c>
      <c r="Q29" s="1">
        <v>0</v>
      </c>
      <c r="R29" s="1">
        <v>1</v>
      </c>
      <c r="S29" s="1">
        <v>1</v>
      </c>
      <c r="T29" s="1">
        <v>0</v>
      </c>
      <c r="U29" s="1">
        <v>1</v>
      </c>
      <c r="V29" s="1">
        <v>1</v>
      </c>
      <c r="W29" s="1">
        <v>0</v>
      </c>
      <c r="X29" s="1">
        <v>1</v>
      </c>
      <c r="Y29" s="1">
        <v>0</v>
      </c>
      <c r="Z29" s="1">
        <v>1</v>
      </c>
      <c r="AA29" s="1">
        <v>1</v>
      </c>
      <c r="AB29" s="1">
        <v>1</v>
      </c>
      <c r="AC29" s="1">
        <v>1</v>
      </c>
      <c r="AD29" s="1">
        <v>1</v>
      </c>
      <c r="AE29" s="1">
        <v>1</v>
      </c>
      <c r="AF29" s="1">
        <v>1</v>
      </c>
      <c r="AG29" s="1">
        <v>1</v>
      </c>
      <c r="AH29" s="1">
        <v>1</v>
      </c>
      <c r="AI29" s="1">
        <v>0</v>
      </c>
      <c r="AJ29" s="1">
        <f t="shared" si="0"/>
        <v>14.5</v>
      </c>
    </row>
    <row r="30" spans="1:36" x14ac:dyDescent="0.25">
      <c r="A30" s="1">
        <v>1112</v>
      </c>
      <c r="AJ30" s="1">
        <f t="shared" si="0"/>
        <v>0</v>
      </c>
    </row>
    <row r="31" spans="1:36" x14ac:dyDescent="0.25">
      <c r="A31" s="1">
        <v>1113</v>
      </c>
      <c r="AJ31" s="1">
        <f t="shared" si="0"/>
        <v>0</v>
      </c>
    </row>
    <row r="32" spans="1:36" x14ac:dyDescent="0.25">
      <c r="A32" s="1">
        <v>1114</v>
      </c>
      <c r="B32" s="1">
        <v>0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1</v>
      </c>
      <c r="M32" s="1">
        <v>1</v>
      </c>
      <c r="N32" s="1">
        <v>0</v>
      </c>
      <c r="O32" s="1">
        <v>0</v>
      </c>
      <c r="P32" s="1">
        <v>1</v>
      </c>
      <c r="Q32" s="1">
        <v>0</v>
      </c>
      <c r="R32" s="1">
        <v>1</v>
      </c>
      <c r="S32" s="1">
        <v>1</v>
      </c>
      <c r="T32" s="1">
        <v>0</v>
      </c>
      <c r="U32" s="1">
        <v>1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>
        <v>1</v>
      </c>
      <c r="AB32" s="1">
        <v>1</v>
      </c>
      <c r="AC32" s="1">
        <v>1</v>
      </c>
      <c r="AD32" s="1">
        <v>1</v>
      </c>
      <c r="AE32" s="1">
        <v>1</v>
      </c>
      <c r="AF32" s="1">
        <v>1</v>
      </c>
      <c r="AG32" s="1">
        <v>1</v>
      </c>
      <c r="AH32" s="1">
        <v>0</v>
      </c>
      <c r="AI32" s="1">
        <v>1</v>
      </c>
      <c r="AJ32" s="1">
        <f t="shared" si="0"/>
        <v>14.5</v>
      </c>
    </row>
    <row r="33" spans="1:36" x14ac:dyDescent="0.25">
      <c r="A33" s="8"/>
      <c r="AJ33" s="1"/>
    </row>
    <row r="34" spans="1:36" x14ac:dyDescent="0.25">
      <c r="A34" s="8"/>
      <c r="AJ34" s="1"/>
    </row>
    <row r="35" spans="1:36" x14ac:dyDescent="0.25">
      <c r="AJ35" s="1"/>
    </row>
    <row r="36" spans="1:36" x14ac:dyDescent="0.25">
      <c r="AJ36" s="1"/>
    </row>
    <row r="37" spans="1:36" x14ac:dyDescent="0.25">
      <c r="AJ37" s="1"/>
    </row>
    <row r="38" spans="1:36" x14ac:dyDescent="0.25">
      <c r="AJ38" s="1"/>
    </row>
    <row r="39" spans="1:36" x14ac:dyDescent="0.25">
      <c r="AJ39" s="1"/>
    </row>
    <row r="40" spans="1:36" x14ac:dyDescent="0.25">
      <c r="AJ40" s="1"/>
    </row>
    <row r="41" spans="1:36" x14ac:dyDescent="0.25">
      <c r="AJ41" s="1"/>
    </row>
    <row r="42" spans="1:36" x14ac:dyDescent="0.25">
      <c r="AJ42" s="1"/>
    </row>
    <row r="43" spans="1:36" x14ac:dyDescent="0.25">
      <c r="AJ43" s="1"/>
    </row>
    <row r="44" spans="1:36" x14ac:dyDescent="0.25">
      <c r="AJ44" s="1"/>
    </row>
    <row r="45" spans="1:36" x14ac:dyDescent="0.25">
      <c r="AJ45" s="1"/>
    </row>
    <row r="46" spans="1:36" x14ac:dyDescent="0.25">
      <c r="AJ46" s="1"/>
    </row>
    <row r="47" spans="1:36" x14ac:dyDescent="0.25">
      <c r="AJ47" s="1"/>
    </row>
    <row r="48" spans="1:36" x14ac:dyDescent="0.25">
      <c r="AJ48" s="1"/>
    </row>
    <row r="49" spans="36:36" x14ac:dyDescent="0.25">
      <c r="AJ49" s="1"/>
    </row>
    <row r="50" spans="36:36" x14ac:dyDescent="0.25">
      <c r="AJ50" s="1"/>
    </row>
    <row r="51" spans="36:36" x14ac:dyDescent="0.25">
      <c r="AJ51" s="1"/>
    </row>
    <row r="52" spans="36:36" x14ac:dyDescent="0.25">
      <c r="AJ52" s="1"/>
    </row>
    <row r="53" spans="36:36" x14ac:dyDescent="0.25">
      <c r="AJ53" s="1"/>
    </row>
    <row r="54" spans="36:36" x14ac:dyDescent="0.25">
      <c r="AJ54" s="1"/>
    </row>
    <row r="55" spans="36:36" x14ac:dyDescent="0.25">
      <c r="AJ55" s="1"/>
    </row>
    <row r="56" spans="36:36" x14ac:dyDescent="0.25">
      <c r="AJ56" s="1"/>
    </row>
    <row r="57" spans="36:36" x14ac:dyDescent="0.25">
      <c r="AJ57" s="1"/>
    </row>
    <row r="58" spans="36:36" x14ac:dyDescent="0.25">
      <c r="AJ58" s="1"/>
    </row>
    <row r="59" spans="36:36" x14ac:dyDescent="0.25">
      <c r="AJ59" s="1"/>
    </row>
    <row r="60" spans="36:36" x14ac:dyDescent="0.25">
      <c r="AJ60" s="1"/>
    </row>
    <row r="61" spans="36:36" x14ac:dyDescent="0.25">
      <c r="AJ61" s="1"/>
    </row>
    <row r="62" spans="36:36" x14ac:dyDescent="0.25">
      <c r="AJ62" s="1"/>
    </row>
    <row r="63" spans="36:36" x14ac:dyDescent="0.25">
      <c r="AJ63" s="1"/>
    </row>
    <row r="64" spans="36:36" x14ac:dyDescent="0.25">
      <c r="AJ64" s="1"/>
    </row>
    <row r="65" spans="36:36" x14ac:dyDescent="0.25">
      <c r="AJ65" s="1"/>
    </row>
    <row r="66" spans="36:36" x14ac:dyDescent="0.25">
      <c r="AJ66" s="1"/>
    </row>
    <row r="67" spans="36:36" x14ac:dyDescent="0.25">
      <c r="AJ67" s="1"/>
    </row>
    <row r="68" spans="36:36" x14ac:dyDescent="0.25">
      <c r="AJ68" s="1"/>
    </row>
    <row r="69" spans="36:36" x14ac:dyDescent="0.25">
      <c r="AJ69" s="1"/>
    </row>
    <row r="70" spans="36:36" x14ac:dyDescent="0.25">
      <c r="AJ70" s="1"/>
    </row>
    <row r="71" spans="36:36" x14ac:dyDescent="0.25">
      <c r="AJ71" s="1"/>
    </row>
    <row r="72" spans="36:36" x14ac:dyDescent="0.25">
      <c r="AJ72" s="1"/>
    </row>
    <row r="73" spans="36:36" x14ac:dyDescent="0.25">
      <c r="AJ73" s="1"/>
    </row>
    <row r="74" spans="36:36" x14ac:dyDescent="0.25">
      <c r="AJ74" s="1"/>
    </row>
    <row r="75" spans="36:36" x14ac:dyDescent="0.25">
      <c r="AJ75" s="1"/>
    </row>
    <row r="76" spans="36:36" x14ac:dyDescent="0.25">
      <c r="AJ76" s="1"/>
    </row>
    <row r="77" spans="36:36" x14ac:dyDescent="0.25">
      <c r="AJ77" s="1"/>
    </row>
    <row r="78" spans="36:36" x14ac:dyDescent="0.25">
      <c r="AJ78" s="1"/>
    </row>
    <row r="79" spans="36:36" x14ac:dyDescent="0.25">
      <c r="AJ79" s="1"/>
    </row>
    <row r="80" spans="36:36" x14ac:dyDescent="0.25">
      <c r="AJ80" s="1"/>
    </row>
    <row r="81" spans="36:36" x14ac:dyDescent="0.25">
      <c r="AJ81" s="1"/>
    </row>
    <row r="82" spans="36:36" x14ac:dyDescent="0.25">
      <c r="AJ82" s="1"/>
    </row>
    <row r="83" spans="36:36" x14ac:dyDescent="0.25">
      <c r="AJ83" s="1"/>
    </row>
    <row r="84" spans="36:36" x14ac:dyDescent="0.25">
      <c r="AJ84" s="1"/>
    </row>
    <row r="85" spans="36:36" x14ac:dyDescent="0.25">
      <c r="AJ85" s="1"/>
    </row>
    <row r="86" spans="36:36" x14ac:dyDescent="0.25">
      <c r="AJ86" s="1"/>
    </row>
    <row r="87" spans="36:36" x14ac:dyDescent="0.25">
      <c r="AJ87" s="1"/>
    </row>
    <row r="88" spans="36:36" x14ac:dyDescent="0.25">
      <c r="AJ88" s="1"/>
    </row>
    <row r="89" spans="36:36" x14ac:dyDescent="0.25">
      <c r="AJ89" s="1"/>
    </row>
    <row r="90" spans="36:36" x14ac:dyDescent="0.25">
      <c r="AJ90" s="1"/>
    </row>
    <row r="91" spans="36:36" x14ac:dyDescent="0.25">
      <c r="AJ91" s="1"/>
    </row>
    <row r="92" spans="36:36" x14ac:dyDescent="0.25">
      <c r="AJ92" s="1"/>
    </row>
    <row r="93" spans="36:36" x14ac:dyDescent="0.25">
      <c r="AJ93" s="1"/>
    </row>
    <row r="94" spans="36:36" x14ac:dyDescent="0.25">
      <c r="AJ94" s="1"/>
    </row>
    <row r="95" spans="36:36" x14ac:dyDescent="0.25">
      <c r="AJ95" s="1"/>
    </row>
    <row r="96" spans="36:36" x14ac:dyDescent="0.25">
      <c r="AJ96" s="1"/>
    </row>
    <row r="97" spans="36:36" x14ac:dyDescent="0.25">
      <c r="AJ97" s="1"/>
    </row>
    <row r="98" spans="36:36" x14ac:dyDescent="0.25">
      <c r="AJ98" s="1"/>
    </row>
    <row r="99" spans="36:36" x14ac:dyDescent="0.25">
      <c r="AJ99" s="1"/>
    </row>
    <row r="100" spans="36:36" x14ac:dyDescent="0.25">
      <c r="AJ100" s="1"/>
    </row>
    <row r="101" spans="36:36" x14ac:dyDescent="0.25">
      <c r="AJ101" s="1"/>
    </row>
    <row r="102" spans="36:36" x14ac:dyDescent="0.25">
      <c r="AJ102" s="1"/>
    </row>
    <row r="103" spans="36:36" x14ac:dyDescent="0.25">
      <c r="AJ103" s="1"/>
    </row>
    <row r="104" spans="36:36" x14ac:dyDescent="0.25">
      <c r="AJ104" s="1"/>
    </row>
    <row r="105" spans="36:36" x14ac:dyDescent="0.25">
      <c r="AJ105" s="1"/>
    </row>
    <row r="106" spans="36:36" x14ac:dyDescent="0.25">
      <c r="AJ106" s="1"/>
    </row>
    <row r="107" spans="36:36" x14ac:dyDescent="0.25">
      <c r="AJ107" s="1"/>
    </row>
    <row r="108" spans="36:36" x14ac:dyDescent="0.25">
      <c r="AJ108" s="1"/>
    </row>
    <row r="109" spans="36:36" x14ac:dyDescent="0.25">
      <c r="AJ109" s="1"/>
    </row>
    <row r="110" spans="36:36" x14ac:dyDescent="0.25">
      <c r="AJ110" s="1"/>
    </row>
    <row r="111" spans="36:36" x14ac:dyDescent="0.25">
      <c r="AJ111" s="1"/>
    </row>
    <row r="112" spans="36:36" x14ac:dyDescent="0.25">
      <c r="AJ112" s="1"/>
    </row>
    <row r="113" spans="36:36" x14ac:dyDescent="0.25">
      <c r="AJ113" s="1"/>
    </row>
    <row r="114" spans="36:36" x14ac:dyDescent="0.25">
      <c r="AJ114" s="1"/>
    </row>
    <row r="115" spans="36:36" x14ac:dyDescent="0.25">
      <c r="AJ115" s="1"/>
    </row>
    <row r="116" spans="36:36" x14ac:dyDescent="0.25">
      <c r="AJ116" s="1"/>
    </row>
    <row r="117" spans="36:36" x14ac:dyDescent="0.25">
      <c r="AJ117" s="1"/>
    </row>
    <row r="118" spans="36:36" x14ac:dyDescent="0.25">
      <c r="AJ118" s="1"/>
    </row>
    <row r="119" spans="36:36" x14ac:dyDescent="0.25">
      <c r="AJ119" s="1"/>
    </row>
    <row r="120" spans="36:36" x14ac:dyDescent="0.25">
      <c r="AJ120" s="1"/>
    </row>
    <row r="121" spans="36:36" x14ac:dyDescent="0.25">
      <c r="AJ121" s="1"/>
    </row>
    <row r="122" spans="36:36" x14ac:dyDescent="0.25">
      <c r="AJ122" s="1"/>
    </row>
    <row r="123" spans="36:36" x14ac:dyDescent="0.25">
      <c r="AJ123" s="1"/>
    </row>
    <row r="124" spans="36:36" x14ac:dyDescent="0.25">
      <c r="AJ124" s="1"/>
    </row>
    <row r="125" spans="36:36" x14ac:dyDescent="0.25">
      <c r="AJ125" s="1"/>
    </row>
    <row r="126" spans="36:36" x14ac:dyDescent="0.25">
      <c r="AJ126" s="1"/>
    </row>
    <row r="127" spans="36:36" x14ac:dyDescent="0.25">
      <c r="AJ127" s="1"/>
    </row>
    <row r="128" spans="36:36" x14ac:dyDescent="0.25">
      <c r="AJ128" s="1"/>
    </row>
    <row r="129" spans="36:36" x14ac:dyDescent="0.25">
      <c r="AJ129" s="1"/>
    </row>
    <row r="130" spans="36:36" x14ac:dyDescent="0.25">
      <c r="AJ130" s="1"/>
    </row>
    <row r="131" spans="36:36" x14ac:dyDescent="0.25">
      <c r="AJ131" s="1"/>
    </row>
    <row r="132" spans="36:36" x14ac:dyDescent="0.25">
      <c r="AJ132" s="1"/>
    </row>
    <row r="133" spans="36:36" x14ac:dyDescent="0.25">
      <c r="AJ133" s="1"/>
    </row>
    <row r="134" spans="36:36" x14ac:dyDescent="0.25">
      <c r="AJ134" s="1"/>
    </row>
    <row r="135" spans="36:36" x14ac:dyDescent="0.25">
      <c r="AJ135" s="1"/>
    </row>
    <row r="136" spans="36:36" x14ac:dyDescent="0.25">
      <c r="AJ136" s="1"/>
    </row>
    <row r="137" spans="36:36" x14ac:dyDescent="0.25">
      <c r="AJ137" s="1"/>
    </row>
    <row r="138" spans="36:36" x14ac:dyDescent="0.25">
      <c r="AJ138" s="1"/>
    </row>
    <row r="139" spans="36:36" x14ac:dyDescent="0.25">
      <c r="AJ139" s="1"/>
    </row>
    <row r="140" spans="36:36" x14ac:dyDescent="0.25">
      <c r="AJ140" s="1"/>
    </row>
    <row r="141" spans="36:36" x14ac:dyDescent="0.25">
      <c r="AJ141" s="1"/>
    </row>
    <row r="142" spans="36:36" x14ac:dyDescent="0.25">
      <c r="AJ142" s="1"/>
    </row>
    <row r="143" spans="36:36" x14ac:dyDescent="0.25">
      <c r="AJ143" s="1"/>
    </row>
    <row r="144" spans="36:36" x14ac:dyDescent="0.25">
      <c r="AJ144" s="1"/>
    </row>
    <row r="145" spans="36:36" x14ac:dyDescent="0.25">
      <c r="AJ145" s="1"/>
    </row>
    <row r="146" spans="36:36" x14ac:dyDescent="0.25">
      <c r="AJ146" s="1"/>
    </row>
    <row r="147" spans="36:36" x14ac:dyDescent="0.25">
      <c r="AJ147" s="1"/>
    </row>
    <row r="148" spans="36:36" x14ac:dyDescent="0.25">
      <c r="AJ148" s="1"/>
    </row>
    <row r="149" spans="36:36" x14ac:dyDescent="0.25">
      <c r="AJ149" s="1"/>
    </row>
    <row r="150" spans="36:36" x14ac:dyDescent="0.25">
      <c r="AJ150" s="1"/>
    </row>
    <row r="151" spans="36:36" x14ac:dyDescent="0.25">
      <c r="AJ151" s="1"/>
    </row>
    <row r="152" spans="36:36" x14ac:dyDescent="0.25">
      <c r="AJ152" s="1"/>
    </row>
    <row r="153" spans="36:36" x14ac:dyDescent="0.25">
      <c r="AJ153" s="1"/>
    </row>
    <row r="154" spans="36:36" x14ac:dyDescent="0.25">
      <c r="AJ154" s="1"/>
    </row>
    <row r="155" spans="36:36" x14ac:dyDescent="0.25">
      <c r="AJ155" s="1"/>
    </row>
    <row r="156" spans="36:36" x14ac:dyDescent="0.25">
      <c r="AJ156" s="1"/>
    </row>
    <row r="157" spans="36:36" x14ac:dyDescent="0.25">
      <c r="AJ157" s="1"/>
    </row>
    <row r="158" spans="36:36" x14ac:dyDescent="0.25">
      <c r="AJ158" s="1"/>
    </row>
    <row r="159" spans="36:36" x14ac:dyDescent="0.25">
      <c r="AJ159" s="1"/>
    </row>
    <row r="160" spans="36:36" x14ac:dyDescent="0.25">
      <c r="AJ160" s="1"/>
    </row>
    <row r="161" spans="36:36" x14ac:dyDescent="0.25">
      <c r="AJ161" s="1"/>
    </row>
    <row r="162" spans="36:36" x14ac:dyDescent="0.25">
      <c r="AJ162" s="1"/>
    </row>
    <row r="163" spans="36:36" x14ac:dyDescent="0.25">
      <c r="AJ163" s="1"/>
    </row>
    <row r="164" spans="36:36" x14ac:dyDescent="0.25">
      <c r="AJ164" s="1"/>
    </row>
    <row r="165" spans="36:36" x14ac:dyDescent="0.25">
      <c r="AJ165" s="1"/>
    </row>
  </sheetData>
  <mergeCells count="3">
    <mergeCell ref="A1:A2"/>
    <mergeCell ref="B1:AI1"/>
    <mergeCell ref="AJ1:AJ2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2" sqref="E22"/>
    </sheetView>
  </sheetViews>
  <sheetFormatPr defaultRowHeight="15" x14ac:dyDescent="0.25"/>
  <cols>
    <col min="1" max="1" width="9.140625" style="1"/>
    <col min="2" max="7" width="6.7109375" style="1" customWidth="1"/>
    <col min="8" max="8" width="10.85546875" customWidth="1"/>
  </cols>
  <sheetData>
    <row r="1" spans="1:8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61" t="s">
        <v>6</v>
      </c>
    </row>
    <row r="2" spans="1:8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61"/>
    </row>
    <row r="3" spans="1:8" x14ac:dyDescent="0.25">
      <c r="A3" s="1">
        <v>1115</v>
      </c>
      <c r="B3" s="8">
        <v>1</v>
      </c>
      <c r="C3" s="8">
        <v>1</v>
      </c>
      <c r="D3" s="8">
        <v>0</v>
      </c>
      <c r="E3" s="8">
        <v>0</v>
      </c>
      <c r="F3" s="8">
        <v>0</v>
      </c>
      <c r="G3" s="8">
        <v>0</v>
      </c>
      <c r="H3" s="1">
        <f>B3*0.5+C3*1+D3*0.5+E3*0.5+F3*1+G3*1</f>
        <v>1.5</v>
      </c>
    </row>
    <row r="4" spans="1:8" x14ac:dyDescent="0.25">
      <c r="A4" s="1">
        <v>1109</v>
      </c>
      <c r="B4" s="8"/>
      <c r="C4" s="8"/>
      <c r="D4" s="8"/>
      <c r="E4" s="8"/>
      <c r="F4" s="8"/>
      <c r="G4" s="8"/>
      <c r="H4" s="1">
        <f t="shared" ref="H4:H32" si="0">B4*0.5+C4*1+D4*0.5+E4*0.5+F4*1+G4*1</f>
        <v>0</v>
      </c>
    </row>
    <row r="5" spans="1:8" x14ac:dyDescent="0.25">
      <c r="A5" s="1">
        <v>1110</v>
      </c>
      <c r="B5" s="8">
        <v>1</v>
      </c>
      <c r="C5" s="8">
        <v>0</v>
      </c>
      <c r="D5" s="8">
        <v>1</v>
      </c>
      <c r="E5" s="8">
        <v>1</v>
      </c>
      <c r="F5" s="8">
        <v>1</v>
      </c>
      <c r="G5" s="8">
        <v>1</v>
      </c>
      <c r="H5" s="1">
        <f t="shared" si="0"/>
        <v>3.5</v>
      </c>
    </row>
    <row r="6" spans="1:8" x14ac:dyDescent="0.25">
      <c r="A6" s="1">
        <v>1108</v>
      </c>
      <c r="B6" s="8"/>
      <c r="C6" s="8"/>
      <c r="D6" s="8"/>
      <c r="E6" s="8"/>
      <c r="F6" s="8"/>
      <c r="G6" s="8"/>
      <c r="H6" s="1">
        <f t="shared" si="0"/>
        <v>0</v>
      </c>
    </row>
    <row r="7" spans="1:8" x14ac:dyDescent="0.25">
      <c r="A7" s="1">
        <v>1107</v>
      </c>
      <c r="B7" s="8">
        <v>1</v>
      </c>
      <c r="C7" s="8">
        <v>0</v>
      </c>
      <c r="D7" s="8">
        <v>1</v>
      </c>
      <c r="E7" s="8">
        <v>1</v>
      </c>
      <c r="F7" s="8">
        <v>1</v>
      </c>
      <c r="G7" s="8">
        <v>1</v>
      </c>
      <c r="H7" s="1">
        <f t="shared" si="0"/>
        <v>3.5</v>
      </c>
    </row>
    <row r="8" spans="1:8" x14ac:dyDescent="0.25">
      <c r="A8" s="1">
        <v>1106</v>
      </c>
      <c r="B8" s="8"/>
      <c r="C8" s="8"/>
      <c r="D8" s="8"/>
      <c r="E8" s="8"/>
      <c r="F8" s="8"/>
      <c r="G8" s="8"/>
      <c r="H8" s="1">
        <f t="shared" si="0"/>
        <v>0</v>
      </c>
    </row>
    <row r="9" spans="1:8" x14ac:dyDescent="0.25">
      <c r="A9" s="1">
        <v>1102</v>
      </c>
      <c r="B9" s="8"/>
      <c r="C9" s="8"/>
      <c r="D9" s="8"/>
      <c r="E9" s="8"/>
      <c r="F9" s="8"/>
      <c r="G9" s="8"/>
      <c r="H9" s="1">
        <f t="shared" si="0"/>
        <v>0</v>
      </c>
    </row>
    <row r="10" spans="1:8" s="11" customFormat="1" x14ac:dyDescent="0.25">
      <c r="A10" s="1">
        <v>1105</v>
      </c>
      <c r="B10" s="8"/>
      <c r="C10" s="8"/>
      <c r="D10" s="8"/>
      <c r="E10" s="8"/>
      <c r="F10" s="8"/>
      <c r="G10" s="8"/>
      <c r="H10" s="8">
        <f t="shared" si="0"/>
        <v>0</v>
      </c>
    </row>
    <row r="11" spans="1:8" x14ac:dyDescent="0.25">
      <c r="A11" s="1">
        <v>1103</v>
      </c>
      <c r="B11" s="8"/>
      <c r="C11" s="8"/>
      <c r="D11" s="8"/>
      <c r="E11" s="8"/>
      <c r="F11" s="8"/>
      <c r="G11" s="8"/>
      <c r="H11" s="1">
        <f t="shared" si="0"/>
        <v>0</v>
      </c>
    </row>
    <row r="12" spans="1:8" x14ac:dyDescent="0.25">
      <c r="A12" s="1">
        <v>1101</v>
      </c>
      <c r="B12" s="8"/>
      <c r="C12" s="8"/>
      <c r="D12" s="8"/>
      <c r="E12" s="8"/>
      <c r="F12" s="8"/>
      <c r="G12" s="8"/>
      <c r="H12" s="1">
        <f t="shared" si="0"/>
        <v>0</v>
      </c>
    </row>
    <row r="13" spans="1:8" x14ac:dyDescent="0.25">
      <c r="A13" s="1">
        <v>1132</v>
      </c>
      <c r="B13" s="8"/>
      <c r="C13" s="8"/>
      <c r="D13" s="8"/>
      <c r="E13" s="8"/>
      <c r="F13" s="8"/>
      <c r="G13" s="8"/>
      <c r="H13" s="1">
        <f t="shared" si="0"/>
        <v>0</v>
      </c>
    </row>
    <row r="14" spans="1:8" x14ac:dyDescent="0.25">
      <c r="A14" s="1">
        <v>1134</v>
      </c>
      <c r="B14" s="8"/>
      <c r="C14" s="8"/>
      <c r="D14" s="8"/>
      <c r="E14" s="8"/>
      <c r="F14" s="8"/>
      <c r="G14" s="8"/>
      <c r="H14" s="1">
        <f t="shared" si="0"/>
        <v>0</v>
      </c>
    </row>
    <row r="15" spans="1:8" x14ac:dyDescent="0.25">
      <c r="A15" s="1">
        <v>1133</v>
      </c>
      <c r="B15" s="8">
        <v>1</v>
      </c>
      <c r="C15" s="8">
        <v>0</v>
      </c>
      <c r="D15" s="8">
        <v>1</v>
      </c>
      <c r="E15" s="8">
        <v>1</v>
      </c>
      <c r="F15" s="8">
        <v>1</v>
      </c>
      <c r="G15" s="8">
        <v>1</v>
      </c>
      <c r="H15" s="1">
        <f t="shared" si="0"/>
        <v>3.5</v>
      </c>
    </row>
    <row r="16" spans="1:8" x14ac:dyDescent="0.25">
      <c r="A16" s="1">
        <v>1131</v>
      </c>
      <c r="B16" s="8"/>
      <c r="C16" s="8"/>
      <c r="D16" s="8"/>
      <c r="E16" s="8"/>
      <c r="F16" s="8"/>
      <c r="G16" s="8"/>
      <c r="H16" s="1">
        <f t="shared" si="0"/>
        <v>0</v>
      </c>
    </row>
    <row r="17" spans="1:8" x14ac:dyDescent="0.25">
      <c r="A17" s="1">
        <v>1128</v>
      </c>
      <c r="B17" s="8">
        <v>1</v>
      </c>
      <c r="C17" s="8">
        <v>1</v>
      </c>
      <c r="D17" s="8">
        <v>1</v>
      </c>
      <c r="E17" s="8">
        <v>1</v>
      </c>
      <c r="F17" s="8">
        <v>1</v>
      </c>
      <c r="G17" s="8">
        <v>1</v>
      </c>
      <c r="H17" s="1">
        <f t="shared" si="0"/>
        <v>4.5</v>
      </c>
    </row>
    <row r="18" spans="1:8" x14ac:dyDescent="0.25">
      <c r="A18" s="1">
        <v>1130</v>
      </c>
      <c r="B18" s="8"/>
      <c r="C18" s="8"/>
      <c r="D18" s="8"/>
      <c r="E18" s="8"/>
      <c r="F18" s="8"/>
      <c r="G18" s="8"/>
      <c r="H18" s="1">
        <f t="shared" si="0"/>
        <v>0</v>
      </c>
    </row>
    <row r="19" spans="1:8" x14ac:dyDescent="0.25">
      <c r="A19" s="1">
        <v>1129</v>
      </c>
      <c r="B19" s="8">
        <v>1</v>
      </c>
      <c r="C19" s="8">
        <v>0</v>
      </c>
      <c r="D19" s="8">
        <v>1</v>
      </c>
      <c r="E19" s="8">
        <v>1</v>
      </c>
      <c r="F19" s="8">
        <v>1</v>
      </c>
      <c r="G19" s="8">
        <v>1</v>
      </c>
      <c r="H19" s="1">
        <f t="shared" si="0"/>
        <v>3.5</v>
      </c>
    </row>
    <row r="20" spans="1:8" x14ac:dyDescent="0.25">
      <c r="A20" s="1">
        <v>1124</v>
      </c>
      <c r="B20" s="8">
        <v>1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1">
        <f t="shared" si="0"/>
        <v>4.5</v>
      </c>
    </row>
    <row r="21" spans="1:8" x14ac:dyDescent="0.25">
      <c r="A21" s="1">
        <v>1116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1">
        <f t="shared" si="0"/>
        <v>4.5</v>
      </c>
    </row>
    <row r="22" spans="1:8" x14ac:dyDescent="0.25">
      <c r="A22" s="1">
        <v>1120</v>
      </c>
      <c r="B22" s="8"/>
      <c r="C22" s="8"/>
      <c r="D22" s="8"/>
      <c r="E22" s="8"/>
      <c r="F22" s="8"/>
      <c r="G22" s="8"/>
      <c r="H22" s="1">
        <f t="shared" si="0"/>
        <v>0</v>
      </c>
    </row>
    <row r="23" spans="1:8" x14ac:dyDescent="0.25">
      <c r="A23" s="1">
        <v>1119</v>
      </c>
      <c r="B23" s="8"/>
      <c r="C23" s="8"/>
      <c r="D23" s="8"/>
      <c r="E23" s="8"/>
      <c r="F23" s="8"/>
      <c r="G23" s="8"/>
      <c r="H23" s="1">
        <f t="shared" si="0"/>
        <v>0</v>
      </c>
    </row>
    <row r="24" spans="1:8" x14ac:dyDescent="0.25">
      <c r="A24" s="8">
        <v>1123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1">
        <f t="shared" si="0"/>
        <v>4.5</v>
      </c>
    </row>
    <row r="25" spans="1:8" x14ac:dyDescent="0.25">
      <c r="A25" s="1">
        <v>1118</v>
      </c>
      <c r="B25" s="8"/>
      <c r="C25" s="8"/>
      <c r="D25" s="8"/>
      <c r="E25" s="8"/>
      <c r="F25" s="8"/>
      <c r="G25" s="8"/>
      <c r="H25" s="1">
        <f t="shared" si="0"/>
        <v>0</v>
      </c>
    </row>
    <row r="26" spans="1:8" x14ac:dyDescent="0.25">
      <c r="A26" s="1">
        <v>1122</v>
      </c>
      <c r="B26" s="8">
        <v>1</v>
      </c>
      <c r="C26" s="8">
        <v>1</v>
      </c>
      <c r="D26" s="8">
        <v>1</v>
      </c>
      <c r="E26" s="8">
        <v>1</v>
      </c>
      <c r="F26" s="8">
        <v>1</v>
      </c>
      <c r="G26" s="8">
        <v>1</v>
      </c>
      <c r="H26" s="1">
        <f t="shared" si="0"/>
        <v>4.5</v>
      </c>
    </row>
    <row r="27" spans="1:8" x14ac:dyDescent="0.25">
      <c r="A27" s="1">
        <v>1117</v>
      </c>
      <c r="B27" s="8">
        <v>1</v>
      </c>
      <c r="C27" s="8">
        <v>1</v>
      </c>
      <c r="D27" s="8">
        <v>1</v>
      </c>
      <c r="E27" s="8">
        <v>1</v>
      </c>
      <c r="F27" s="8">
        <v>1</v>
      </c>
      <c r="G27" s="8">
        <v>1</v>
      </c>
      <c r="H27" s="1">
        <f t="shared" si="0"/>
        <v>4.5</v>
      </c>
    </row>
    <row r="28" spans="1:8" x14ac:dyDescent="0.25">
      <c r="A28" s="1">
        <v>1111</v>
      </c>
      <c r="B28" s="8"/>
      <c r="C28" s="8"/>
      <c r="D28" s="8"/>
      <c r="E28" s="8"/>
      <c r="F28" s="8"/>
      <c r="G28" s="8"/>
      <c r="H28" s="1">
        <f t="shared" si="0"/>
        <v>0</v>
      </c>
    </row>
    <row r="29" spans="1:8" x14ac:dyDescent="0.25">
      <c r="A29" s="1">
        <v>1121</v>
      </c>
      <c r="B29" s="8">
        <v>1</v>
      </c>
      <c r="C29" s="8">
        <v>1</v>
      </c>
      <c r="D29" s="8">
        <v>1</v>
      </c>
      <c r="E29" s="8">
        <v>1</v>
      </c>
      <c r="F29" s="8">
        <v>0</v>
      </c>
      <c r="G29" s="8">
        <v>0</v>
      </c>
      <c r="H29" s="1">
        <f t="shared" si="0"/>
        <v>2.5</v>
      </c>
    </row>
    <row r="30" spans="1:8" x14ac:dyDescent="0.25">
      <c r="A30" s="1">
        <v>1112</v>
      </c>
      <c r="B30" s="8">
        <v>1</v>
      </c>
      <c r="C30" s="8">
        <v>1</v>
      </c>
      <c r="D30" s="8">
        <v>1</v>
      </c>
      <c r="E30" s="8">
        <v>1</v>
      </c>
      <c r="F30" s="8">
        <v>1</v>
      </c>
      <c r="G30" s="8">
        <v>1</v>
      </c>
      <c r="H30" s="1">
        <f t="shared" si="0"/>
        <v>4.5</v>
      </c>
    </row>
    <row r="31" spans="1:8" x14ac:dyDescent="0.25">
      <c r="A31" s="1">
        <v>1113</v>
      </c>
      <c r="B31" s="8"/>
      <c r="C31" s="8"/>
      <c r="D31" s="8"/>
      <c r="E31" s="8"/>
      <c r="F31" s="8"/>
      <c r="G31" s="8"/>
      <c r="H31" s="1">
        <f t="shared" si="0"/>
        <v>0</v>
      </c>
    </row>
    <row r="32" spans="1:8" x14ac:dyDescent="0.25">
      <c r="A32" s="1">
        <v>1114</v>
      </c>
      <c r="B32" s="1">
        <v>1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f t="shared" si="0"/>
        <v>4.5</v>
      </c>
    </row>
    <row r="33" spans="8:8" x14ac:dyDescent="0.25">
      <c r="H33" s="1"/>
    </row>
    <row r="34" spans="8:8" x14ac:dyDescent="0.25">
      <c r="H34" s="1"/>
    </row>
    <row r="35" spans="8:8" x14ac:dyDescent="0.25">
      <c r="H35" s="1"/>
    </row>
    <row r="36" spans="8:8" x14ac:dyDescent="0.25">
      <c r="H36" s="1"/>
    </row>
    <row r="37" spans="8:8" x14ac:dyDescent="0.25">
      <c r="H37" s="1"/>
    </row>
    <row r="38" spans="8:8" x14ac:dyDescent="0.25">
      <c r="H38" s="1"/>
    </row>
    <row r="39" spans="8:8" x14ac:dyDescent="0.25">
      <c r="H39" s="1"/>
    </row>
    <row r="40" spans="8:8" x14ac:dyDescent="0.25">
      <c r="H40" s="1"/>
    </row>
    <row r="41" spans="8:8" x14ac:dyDescent="0.25">
      <c r="H41" s="1"/>
    </row>
    <row r="42" spans="8:8" x14ac:dyDescent="0.25">
      <c r="H42" s="1"/>
    </row>
    <row r="43" spans="8:8" x14ac:dyDescent="0.25">
      <c r="H43" s="1"/>
    </row>
    <row r="44" spans="8:8" x14ac:dyDescent="0.25">
      <c r="H44" s="1"/>
    </row>
  </sheetData>
  <mergeCells count="3">
    <mergeCell ref="A1:A2"/>
    <mergeCell ref="B1:G1"/>
    <mergeCell ref="H1:H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3" workbookViewId="0">
      <selection activeCell="C24" sqref="C24:H24"/>
    </sheetView>
  </sheetViews>
  <sheetFormatPr defaultRowHeight="15" x14ac:dyDescent="0.25"/>
  <cols>
    <col min="1" max="1" width="9.140625" style="1"/>
    <col min="2" max="8" width="6.7109375" style="1" customWidth="1"/>
    <col min="9" max="9" width="6.7109375" customWidth="1"/>
  </cols>
  <sheetData>
    <row r="1" spans="1:9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50"/>
      <c r="I1" s="61" t="s">
        <v>6</v>
      </c>
    </row>
    <row r="2" spans="1:9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61"/>
    </row>
    <row r="3" spans="1:9" s="11" customFormat="1" x14ac:dyDescent="0.25">
      <c r="A3" s="1">
        <v>1115</v>
      </c>
      <c r="B3" s="8"/>
      <c r="C3" s="8"/>
      <c r="D3" s="8"/>
      <c r="E3" s="8"/>
      <c r="F3" s="8"/>
      <c r="G3" s="8"/>
      <c r="H3" s="8"/>
      <c r="I3" s="8">
        <f>SUM(D3:E3)+0.5*SUM(B3:C3,G3:H3)+2*F3</f>
        <v>0</v>
      </c>
    </row>
    <row r="4" spans="1:9" s="11" customFormat="1" x14ac:dyDescent="0.25">
      <c r="A4" s="1">
        <v>1109</v>
      </c>
      <c r="B4" s="8"/>
      <c r="C4" s="8"/>
      <c r="D4" s="8"/>
      <c r="E4" s="8"/>
      <c r="F4" s="8"/>
      <c r="G4" s="8"/>
      <c r="H4" s="8"/>
      <c r="I4" s="8">
        <f t="shared" ref="I4:I32" si="0">SUM(D4:E4)+0.5*SUM(B4:C4,G4:H4)+2*F4</f>
        <v>0</v>
      </c>
    </row>
    <row r="5" spans="1:9" s="11" customFormat="1" x14ac:dyDescent="0.25">
      <c r="A5" s="1">
        <v>1110</v>
      </c>
      <c r="B5" s="8"/>
      <c r="C5" s="8"/>
      <c r="D5" s="8"/>
      <c r="E5" s="8"/>
      <c r="F5" s="8"/>
      <c r="G5" s="8"/>
      <c r="H5" s="8"/>
      <c r="I5" s="8">
        <f t="shared" si="0"/>
        <v>0</v>
      </c>
    </row>
    <row r="6" spans="1:9" s="11" customFormat="1" x14ac:dyDescent="0.25">
      <c r="A6" s="1">
        <v>1108</v>
      </c>
      <c r="B6" s="8">
        <v>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f t="shared" si="0"/>
        <v>0.5</v>
      </c>
    </row>
    <row r="7" spans="1:9" s="11" customFormat="1" x14ac:dyDescent="0.25">
      <c r="A7" s="1">
        <v>1107</v>
      </c>
      <c r="B7" s="8"/>
      <c r="C7" s="8"/>
      <c r="D7" s="8"/>
      <c r="E7" s="8"/>
      <c r="F7" s="8"/>
      <c r="G7" s="8"/>
      <c r="H7" s="8"/>
      <c r="I7" s="8">
        <f>SUM(D7:E7)+0.5*SUM(B7:C7,G7:H7)+2*F7</f>
        <v>0</v>
      </c>
    </row>
    <row r="8" spans="1:9" s="11" customFormat="1" x14ac:dyDescent="0.25">
      <c r="A8" s="1">
        <v>1106</v>
      </c>
      <c r="B8" s="8">
        <v>1</v>
      </c>
      <c r="C8" s="8">
        <v>1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f t="shared" si="0"/>
        <v>2</v>
      </c>
    </row>
    <row r="9" spans="1:9" s="11" customFormat="1" x14ac:dyDescent="0.25">
      <c r="A9" s="1">
        <v>1102</v>
      </c>
      <c r="B9" s="8"/>
      <c r="C9" s="8"/>
      <c r="D9" s="8"/>
      <c r="E9" s="8"/>
      <c r="F9" s="8"/>
      <c r="G9" s="8"/>
      <c r="H9" s="8"/>
      <c r="I9" s="8">
        <f t="shared" si="0"/>
        <v>0</v>
      </c>
    </row>
    <row r="10" spans="1:9" s="11" customFormat="1" x14ac:dyDescent="0.25">
      <c r="A10" s="1">
        <v>1105</v>
      </c>
      <c r="B10" s="8"/>
      <c r="C10" s="8"/>
      <c r="D10" s="8"/>
      <c r="E10" s="8"/>
      <c r="F10" s="8"/>
      <c r="G10" s="8"/>
      <c r="H10" s="8"/>
      <c r="I10" s="8">
        <f t="shared" si="0"/>
        <v>0</v>
      </c>
    </row>
    <row r="11" spans="1:9" s="11" customFormat="1" x14ac:dyDescent="0.25">
      <c r="A11" s="1">
        <v>1103</v>
      </c>
      <c r="B11" s="8">
        <v>1</v>
      </c>
      <c r="C11" s="8">
        <v>1</v>
      </c>
      <c r="D11" s="8">
        <v>0</v>
      </c>
      <c r="E11" s="8">
        <v>1</v>
      </c>
      <c r="F11" s="8">
        <v>1</v>
      </c>
      <c r="G11" s="8">
        <v>0</v>
      </c>
      <c r="H11" s="8">
        <v>1</v>
      </c>
      <c r="I11" s="8">
        <f t="shared" si="0"/>
        <v>4.5</v>
      </c>
    </row>
    <row r="12" spans="1:9" s="11" customFormat="1" x14ac:dyDescent="0.25">
      <c r="A12" s="1">
        <v>1101</v>
      </c>
      <c r="B12" s="8"/>
      <c r="C12" s="8"/>
      <c r="D12" s="8"/>
      <c r="E12" s="8"/>
      <c r="F12" s="8"/>
      <c r="G12" s="8"/>
      <c r="H12" s="8"/>
      <c r="I12" s="8">
        <f t="shared" si="0"/>
        <v>0</v>
      </c>
    </row>
    <row r="13" spans="1:9" s="11" customFormat="1" x14ac:dyDescent="0.25">
      <c r="A13" s="1">
        <v>1132</v>
      </c>
      <c r="B13" s="8"/>
      <c r="C13" s="8"/>
      <c r="D13" s="8"/>
      <c r="E13" s="8"/>
      <c r="F13" s="8"/>
      <c r="G13" s="8"/>
      <c r="H13" s="8"/>
      <c r="I13" s="8">
        <f>SUM(D13:E13)+0.5*SUM(B13:C13,G13:H13)+2*F13</f>
        <v>0</v>
      </c>
    </row>
    <row r="14" spans="1:9" s="11" customFormat="1" x14ac:dyDescent="0.25">
      <c r="A14" s="1">
        <v>1134</v>
      </c>
      <c r="B14" s="8"/>
      <c r="C14" s="8"/>
      <c r="D14" s="8"/>
      <c r="E14" s="8"/>
      <c r="F14" s="8"/>
      <c r="G14" s="8"/>
      <c r="H14" s="8"/>
      <c r="I14" s="8">
        <f t="shared" si="0"/>
        <v>0</v>
      </c>
    </row>
    <row r="15" spans="1:9" s="11" customFormat="1" x14ac:dyDescent="0.25">
      <c r="A15" s="1">
        <v>1133</v>
      </c>
      <c r="B15" s="8">
        <v>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f t="shared" si="0"/>
        <v>0.5</v>
      </c>
    </row>
    <row r="16" spans="1:9" s="11" customFormat="1" x14ac:dyDescent="0.25">
      <c r="A16" s="1">
        <v>1131</v>
      </c>
      <c r="B16" s="8"/>
      <c r="C16" s="8"/>
      <c r="D16" s="8"/>
      <c r="E16" s="8"/>
      <c r="F16" s="8"/>
      <c r="G16" s="8"/>
      <c r="H16" s="8"/>
      <c r="I16" s="8">
        <f t="shared" si="0"/>
        <v>0</v>
      </c>
    </row>
    <row r="17" spans="1:9" s="11" customFormat="1" x14ac:dyDescent="0.25">
      <c r="A17" s="1">
        <v>1128</v>
      </c>
      <c r="B17" s="8">
        <v>1</v>
      </c>
      <c r="C17" s="8">
        <v>0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f t="shared" si="0"/>
        <v>1.5</v>
      </c>
    </row>
    <row r="18" spans="1:9" s="11" customFormat="1" x14ac:dyDescent="0.25">
      <c r="A18" s="1">
        <v>1130</v>
      </c>
      <c r="B18" s="8"/>
      <c r="C18" s="8"/>
      <c r="D18" s="8"/>
      <c r="E18" s="8"/>
      <c r="F18" s="8"/>
      <c r="G18" s="8"/>
      <c r="H18" s="8"/>
      <c r="I18" s="8">
        <f t="shared" si="0"/>
        <v>0</v>
      </c>
    </row>
    <row r="19" spans="1:9" s="11" customFormat="1" x14ac:dyDescent="0.25">
      <c r="A19" s="1">
        <v>1129</v>
      </c>
      <c r="B19" s="8">
        <v>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f t="shared" si="0"/>
        <v>0.5</v>
      </c>
    </row>
    <row r="20" spans="1:9" s="11" customFormat="1" x14ac:dyDescent="0.25">
      <c r="A20" s="1">
        <v>1124</v>
      </c>
      <c r="B20" s="8">
        <v>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f t="shared" si="0"/>
        <v>0.5</v>
      </c>
    </row>
    <row r="21" spans="1:9" s="11" customFormat="1" x14ac:dyDescent="0.25">
      <c r="A21" s="1">
        <v>1116</v>
      </c>
      <c r="B21" s="8"/>
      <c r="C21" s="8"/>
      <c r="D21" s="8"/>
      <c r="E21" s="8"/>
      <c r="F21" s="8"/>
      <c r="G21" s="8"/>
      <c r="H21" s="8"/>
      <c r="I21" s="8">
        <f t="shared" si="0"/>
        <v>0</v>
      </c>
    </row>
    <row r="22" spans="1:9" s="11" customFormat="1" x14ac:dyDescent="0.25">
      <c r="A22" s="1">
        <v>1120</v>
      </c>
      <c r="B22" s="8"/>
      <c r="C22" s="8"/>
      <c r="D22" s="8"/>
      <c r="E22" s="8"/>
      <c r="F22" s="8"/>
      <c r="G22" s="8"/>
      <c r="H22" s="8"/>
      <c r="I22" s="8">
        <f t="shared" si="0"/>
        <v>0</v>
      </c>
    </row>
    <row r="23" spans="1:9" x14ac:dyDescent="0.25">
      <c r="A23" s="1">
        <v>1119</v>
      </c>
      <c r="I23" s="8">
        <f t="shared" si="0"/>
        <v>0</v>
      </c>
    </row>
    <row r="24" spans="1:9" x14ac:dyDescent="0.25">
      <c r="A24" s="8">
        <v>1123</v>
      </c>
      <c r="B24" s="1">
        <v>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8">
        <f t="shared" si="0"/>
        <v>0.5</v>
      </c>
    </row>
    <row r="25" spans="1:9" x14ac:dyDescent="0.25">
      <c r="A25" s="1">
        <v>1118</v>
      </c>
      <c r="B25" s="1">
        <v>1</v>
      </c>
      <c r="C25" s="1">
        <v>1</v>
      </c>
      <c r="D25" s="1">
        <v>1</v>
      </c>
      <c r="E25" s="1">
        <v>1</v>
      </c>
      <c r="F25" s="1">
        <v>1</v>
      </c>
      <c r="G25" s="1">
        <v>0</v>
      </c>
      <c r="H25" s="1">
        <v>1</v>
      </c>
      <c r="I25" s="8">
        <f t="shared" si="0"/>
        <v>5.5</v>
      </c>
    </row>
    <row r="26" spans="1:9" x14ac:dyDescent="0.25">
      <c r="A26" s="1">
        <v>1122</v>
      </c>
      <c r="B26" s="1">
        <v>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8">
        <f t="shared" si="0"/>
        <v>0.5</v>
      </c>
    </row>
    <row r="27" spans="1:9" x14ac:dyDescent="0.25">
      <c r="A27" s="1">
        <v>1117</v>
      </c>
      <c r="B27" s="1">
        <v>1</v>
      </c>
      <c r="C27" s="1">
        <v>0</v>
      </c>
      <c r="D27" s="1">
        <v>0</v>
      </c>
      <c r="E27" s="1">
        <v>0</v>
      </c>
      <c r="F27" s="1">
        <v>1</v>
      </c>
      <c r="G27" s="1">
        <v>0</v>
      </c>
      <c r="H27" s="1">
        <v>0</v>
      </c>
      <c r="I27" s="8">
        <f t="shared" si="0"/>
        <v>2.5</v>
      </c>
    </row>
    <row r="28" spans="1:9" x14ac:dyDescent="0.25">
      <c r="A28" s="1">
        <v>1111</v>
      </c>
      <c r="B28" s="1">
        <v>1</v>
      </c>
      <c r="C28" s="1">
        <v>1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8">
        <f t="shared" si="0"/>
        <v>1</v>
      </c>
    </row>
    <row r="29" spans="1:9" x14ac:dyDescent="0.25">
      <c r="A29" s="1">
        <v>1121</v>
      </c>
      <c r="B29" s="1">
        <v>1</v>
      </c>
      <c r="C29" s="1">
        <v>1</v>
      </c>
      <c r="D29" s="1">
        <v>0</v>
      </c>
      <c r="E29" s="1">
        <v>0.5</v>
      </c>
      <c r="F29" s="1">
        <v>1</v>
      </c>
      <c r="G29" s="1">
        <v>1</v>
      </c>
      <c r="H29" s="1">
        <v>1</v>
      </c>
      <c r="I29" s="8">
        <f t="shared" si="0"/>
        <v>4.5</v>
      </c>
    </row>
    <row r="30" spans="1:9" x14ac:dyDescent="0.25">
      <c r="A30" s="1">
        <v>1112</v>
      </c>
      <c r="B30" s="1">
        <v>1</v>
      </c>
      <c r="C30" s="1">
        <v>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8">
        <f t="shared" si="0"/>
        <v>1</v>
      </c>
    </row>
    <row r="31" spans="1:9" x14ac:dyDescent="0.25">
      <c r="A31" s="1">
        <v>1113</v>
      </c>
      <c r="I31" s="8">
        <f t="shared" si="0"/>
        <v>0</v>
      </c>
    </row>
    <row r="32" spans="1:9" x14ac:dyDescent="0.25">
      <c r="A32" s="1">
        <v>1114</v>
      </c>
      <c r="I32" s="8">
        <f t="shared" si="0"/>
        <v>0</v>
      </c>
    </row>
    <row r="33" spans="1:9" x14ac:dyDescent="0.25">
      <c r="A33" s="8"/>
      <c r="I33" s="8"/>
    </row>
    <row r="34" spans="1:9" x14ac:dyDescent="0.25">
      <c r="A34" s="8"/>
      <c r="I34" s="8"/>
    </row>
    <row r="35" spans="1:9" x14ac:dyDescent="0.25">
      <c r="I35" s="1"/>
    </row>
    <row r="36" spans="1:9" x14ac:dyDescent="0.25">
      <c r="I36" s="1"/>
    </row>
    <row r="37" spans="1:9" x14ac:dyDescent="0.25">
      <c r="I37" s="1"/>
    </row>
    <row r="38" spans="1:9" x14ac:dyDescent="0.25">
      <c r="I38" s="1"/>
    </row>
    <row r="39" spans="1:9" x14ac:dyDescent="0.25">
      <c r="I39" s="1"/>
    </row>
    <row r="40" spans="1:9" x14ac:dyDescent="0.25">
      <c r="I40" s="1"/>
    </row>
    <row r="41" spans="1:9" x14ac:dyDescent="0.25">
      <c r="I41" s="1"/>
    </row>
    <row r="42" spans="1:9" x14ac:dyDescent="0.25">
      <c r="I42" s="1"/>
    </row>
    <row r="43" spans="1:9" x14ac:dyDescent="0.25">
      <c r="I43" s="1"/>
    </row>
    <row r="44" spans="1:9" x14ac:dyDescent="0.25">
      <c r="I44" s="1"/>
    </row>
  </sheetData>
  <mergeCells count="3">
    <mergeCell ref="A1:A2"/>
    <mergeCell ref="B1:H1"/>
    <mergeCell ref="I1:I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pane ySplit="1" topLeftCell="A2" activePane="bottomLeft" state="frozen"/>
      <selection pane="bottomLeft" activeCell="H30" sqref="H30"/>
    </sheetView>
  </sheetViews>
  <sheetFormatPr defaultColWidth="8.85546875" defaultRowHeight="15" x14ac:dyDescent="0.25"/>
  <cols>
    <col min="1" max="1" width="10.28515625" style="25" customWidth="1"/>
    <col min="2" max="2" width="19.7109375" style="23" customWidth="1"/>
    <col min="3" max="3" width="8.85546875" style="24"/>
    <col min="4" max="4" width="13.85546875" style="23" customWidth="1"/>
    <col min="5" max="5" width="8.85546875" style="23"/>
    <col min="6" max="6" width="14.7109375" style="23" customWidth="1"/>
    <col min="7" max="7" width="29.85546875" style="23" customWidth="1"/>
    <col min="8" max="16384" width="8.85546875" style="23"/>
  </cols>
  <sheetData>
    <row r="1" spans="1:7" x14ac:dyDescent="0.25">
      <c r="A1" s="25" t="s">
        <v>1</v>
      </c>
      <c r="B1" s="29" t="s">
        <v>236</v>
      </c>
      <c r="C1" s="27" t="s">
        <v>235</v>
      </c>
      <c r="D1" s="28" t="s">
        <v>234</v>
      </c>
    </row>
    <row r="2" spans="1:7" x14ac:dyDescent="0.25">
      <c r="A2" s="25">
        <v>700</v>
      </c>
      <c r="B2" s="28" t="s">
        <v>231</v>
      </c>
      <c r="C2" s="26">
        <f t="shared" ref="C2:C35" si="0">SUM(B2)</f>
        <v>0</v>
      </c>
    </row>
    <row r="3" spans="1:7" x14ac:dyDescent="0.25">
      <c r="A3" s="25">
        <v>701</v>
      </c>
      <c r="B3" s="23" t="s">
        <v>231</v>
      </c>
      <c r="C3" s="26">
        <f t="shared" si="0"/>
        <v>0</v>
      </c>
      <c r="F3" s="27" t="s">
        <v>231</v>
      </c>
      <c r="G3" s="27" t="s">
        <v>233</v>
      </c>
    </row>
    <row r="4" spans="1:7" x14ac:dyDescent="0.25">
      <c r="A4" s="25">
        <v>702</v>
      </c>
      <c r="B4" s="23" t="s">
        <v>231</v>
      </c>
      <c r="C4" s="26">
        <f t="shared" si="0"/>
        <v>0</v>
      </c>
      <c r="F4" s="27" t="s">
        <v>229</v>
      </c>
      <c r="G4" s="27" t="s">
        <v>232</v>
      </c>
    </row>
    <row r="5" spans="1:7" x14ac:dyDescent="0.25">
      <c r="A5" s="25">
        <v>703</v>
      </c>
      <c r="B5" s="23" t="s">
        <v>229</v>
      </c>
      <c r="C5" s="26">
        <f t="shared" si="0"/>
        <v>0</v>
      </c>
    </row>
    <row r="6" spans="1:7" x14ac:dyDescent="0.25">
      <c r="A6" s="25">
        <v>704</v>
      </c>
      <c r="B6" s="23" t="s">
        <v>229</v>
      </c>
      <c r="C6" s="26">
        <f t="shared" si="0"/>
        <v>0</v>
      </c>
    </row>
    <row r="7" spans="1:7" x14ac:dyDescent="0.25">
      <c r="A7" s="25">
        <v>705</v>
      </c>
      <c r="B7" s="23" t="s">
        <v>231</v>
      </c>
      <c r="C7" s="26">
        <f t="shared" si="0"/>
        <v>0</v>
      </c>
    </row>
    <row r="8" spans="1:7" x14ac:dyDescent="0.25">
      <c r="A8" s="25">
        <v>706</v>
      </c>
      <c r="B8" s="23" t="s">
        <v>229</v>
      </c>
      <c r="C8" s="26">
        <f t="shared" si="0"/>
        <v>0</v>
      </c>
    </row>
    <row r="9" spans="1:7" x14ac:dyDescent="0.25">
      <c r="A9" s="25">
        <v>707</v>
      </c>
      <c r="B9" s="23" t="s">
        <v>229</v>
      </c>
      <c r="C9" s="26">
        <f t="shared" si="0"/>
        <v>0</v>
      </c>
    </row>
    <row r="10" spans="1:7" x14ac:dyDescent="0.25">
      <c r="A10" s="25">
        <v>708</v>
      </c>
      <c r="B10" s="23" t="s">
        <v>231</v>
      </c>
      <c r="C10" s="26">
        <f t="shared" si="0"/>
        <v>0</v>
      </c>
    </row>
    <row r="11" spans="1:7" x14ac:dyDescent="0.25">
      <c r="A11" s="25">
        <v>709</v>
      </c>
      <c r="B11" s="23">
        <v>4</v>
      </c>
      <c r="C11" s="26">
        <f t="shared" si="0"/>
        <v>4</v>
      </c>
    </row>
    <row r="12" spans="1:7" x14ac:dyDescent="0.25">
      <c r="A12" s="25">
        <v>710</v>
      </c>
      <c r="B12" s="23" t="s">
        <v>229</v>
      </c>
      <c r="C12" s="26">
        <f t="shared" si="0"/>
        <v>0</v>
      </c>
    </row>
    <row r="13" spans="1:7" x14ac:dyDescent="0.25">
      <c r="A13" s="25">
        <v>711</v>
      </c>
      <c r="B13" s="23" t="s">
        <v>231</v>
      </c>
      <c r="C13" s="26">
        <f t="shared" si="0"/>
        <v>0</v>
      </c>
    </row>
    <row r="14" spans="1:7" x14ac:dyDescent="0.25">
      <c r="A14" s="25">
        <v>712</v>
      </c>
      <c r="B14" s="23" t="s">
        <v>229</v>
      </c>
      <c r="C14" s="26">
        <f t="shared" si="0"/>
        <v>0</v>
      </c>
    </row>
    <row r="15" spans="1:7" x14ac:dyDescent="0.25">
      <c r="A15" s="25">
        <v>713</v>
      </c>
      <c r="B15" s="23" t="s">
        <v>229</v>
      </c>
      <c r="C15" s="26">
        <f t="shared" si="0"/>
        <v>0</v>
      </c>
    </row>
    <row r="16" spans="1:7" x14ac:dyDescent="0.25">
      <c r="A16" s="25">
        <v>714</v>
      </c>
      <c r="B16" s="23" t="s">
        <v>231</v>
      </c>
      <c r="C16" s="26">
        <f t="shared" si="0"/>
        <v>0</v>
      </c>
    </row>
    <row r="17" spans="1:3" x14ac:dyDescent="0.25">
      <c r="A17" s="25">
        <v>715</v>
      </c>
      <c r="B17" s="23" t="s">
        <v>229</v>
      </c>
      <c r="C17" s="26">
        <f t="shared" si="0"/>
        <v>0</v>
      </c>
    </row>
    <row r="18" spans="1:3" x14ac:dyDescent="0.25">
      <c r="A18" s="25">
        <v>716</v>
      </c>
      <c r="B18" s="23" t="s">
        <v>229</v>
      </c>
      <c r="C18" s="26">
        <f t="shared" si="0"/>
        <v>0</v>
      </c>
    </row>
    <row r="19" spans="1:3" x14ac:dyDescent="0.25">
      <c r="A19" s="25">
        <v>717</v>
      </c>
      <c r="B19" s="23" t="s">
        <v>229</v>
      </c>
      <c r="C19" s="26">
        <f t="shared" si="0"/>
        <v>0</v>
      </c>
    </row>
    <row r="20" spans="1:3" x14ac:dyDescent="0.25">
      <c r="A20" s="25">
        <v>718</v>
      </c>
      <c r="B20" s="23" t="s">
        <v>229</v>
      </c>
      <c r="C20" s="26">
        <f t="shared" si="0"/>
        <v>0</v>
      </c>
    </row>
    <row r="21" spans="1:3" x14ac:dyDescent="0.25">
      <c r="A21" s="25">
        <v>719</v>
      </c>
      <c r="B21" s="23" t="s">
        <v>229</v>
      </c>
      <c r="C21" s="26">
        <f t="shared" si="0"/>
        <v>0</v>
      </c>
    </row>
    <row r="22" spans="1:3" x14ac:dyDescent="0.25">
      <c r="A22" s="25">
        <v>720</v>
      </c>
      <c r="B22" s="23" t="s">
        <v>229</v>
      </c>
      <c r="C22" s="26">
        <f t="shared" si="0"/>
        <v>0</v>
      </c>
    </row>
    <row r="23" spans="1:3" x14ac:dyDescent="0.25">
      <c r="A23" s="25">
        <v>721</v>
      </c>
      <c r="B23" s="23" t="s">
        <v>229</v>
      </c>
      <c r="C23" s="26">
        <f t="shared" si="0"/>
        <v>0</v>
      </c>
    </row>
    <row r="24" spans="1:3" x14ac:dyDescent="0.25">
      <c r="A24" s="25">
        <v>722</v>
      </c>
      <c r="B24" s="23" t="s">
        <v>231</v>
      </c>
      <c r="C24" s="26">
        <f t="shared" si="0"/>
        <v>0</v>
      </c>
    </row>
    <row r="25" spans="1:3" x14ac:dyDescent="0.25">
      <c r="A25" s="25">
        <v>723</v>
      </c>
      <c r="B25" s="23" t="s">
        <v>229</v>
      </c>
      <c r="C25" s="26">
        <f t="shared" si="0"/>
        <v>0</v>
      </c>
    </row>
    <row r="26" spans="1:3" x14ac:dyDescent="0.25">
      <c r="A26" s="25">
        <v>724</v>
      </c>
      <c r="B26" s="23" t="s">
        <v>229</v>
      </c>
      <c r="C26" s="26">
        <f t="shared" si="0"/>
        <v>0</v>
      </c>
    </row>
    <row r="27" spans="1:3" x14ac:dyDescent="0.25">
      <c r="A27" s="25">
        <v>725</v>
      </c>
      <c r="B27" s="23" t="s">
        <v>229</v>
      </c>
      <c r="C27" s="26">
        <f t="shared" si="0"/>
        <v>0</v>
      </c>
    </row>
    <row r="28" spans="1:3" x14ac:dyDescent="0.25">
      <c r="A28" s="25">
        <v>726</v>
      </c>
      <c r="B28" s="23" t="s">
        <v>231</v>
      </c>
      <c r="C28" s="26">
        <f t="shared" si="0"/>
        <v>0</v>
      </c>
    </row>
    <row r="29" spans="1:3" x14ac:dyDescent="0.25">
      <c r="A29" s="25">
        <v>727</v>
      </c>
      <c r="B29" s="23" t="s">
        <v>231</v>
      </c>
      <c r="C29" s="26">
        <f t="shared" si="0"/>
        <v>0</v>
      </c>
    </row>
    <row r="30" spans="1:3" x14ac:dyDescent="0.25">
      <c r="A30" s="25">
        <v>728</v>
      </c>
      <c r="B30" s="23" t="s">
        <v>229</v>
      </c>
      <c r="C30" s="26">
        <f t="shared" si="0"/>
        <v>0</v>
      </c>
    </row>
    <row r="31" spans="1:3" x14ac:dyDescent="0.25">
      <c r="A31" s="25">
        <v>729</v>
      </c>
      <c r="B31" s="23" t="s">
        <v>229</v>
      </c>
      <c r="C31" s="26">
        <f t="shared" si="0"/>
        <v>0</v>
      </c>
    </row>
    <row r="32" spans="1:3" x14ac:dyDescent="0.25">
      <c r="A32" s="25">
        <v>730</v>
      </c>
      <c r="B32" s="23" t="s">
        <v>229</v>
      </c>
      <c r="C32" s="26">
        <f t="shared" si="0"/>
        <v>0</v>
      </c>
    </row>
    <row r="33" spans="1:3" x14ac:dyDescent="0.25">
      <c r="A33" s="25">
        <v>731</v>
      </c>
      <c r="B33" s="23" t="s">
        <v>231</v>
      </c>
      <c r="C33" s="26">
        <f t="shared" si="0"/>
        <v>0</v>
      </c>
    </row>
    <row r="34" spans="1:3" x14ac:dyDescent="0.25">
      <c r="A34" s="25">
        <v>732</v>
      </c>
      <c r="B34" s="23" t="s">
        <v>229</v>
      </c>
      <c r="C34" s="26">
        <f t="shared" si="0"/>
        <v>0</v>
      </c>
    </row>
    <row r="35" spans="1:3" x14ac:dyDescent="0.25">
      <c r="A35" s="25" t="s">
        <v>230</v>
      </c>
      <c r="B35" s="23" t="s">
        <v>229</v>
      </c>
      <c r="C35" s="26">
        <f t="shared" si="0"/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zoomScale="80" zoomScaleNormal="80" workbookViewId="0">
      <pane ySplit="2" topLeftCell="A3" activePane="bottomLeft" state="frozen"/>
      <selection pane="bottomLeft" activeCell="AI1" sqref="AI1:AI2"/>
    </sheetView>
  </sheetViews>
  <sheetFormatPr defaultRowHeight="15" x14ac:dyDescent="0.25"/>
  <cols>
    <col min="1" max="1" width="5.5703125" customWidth="1"/>
    <col min="2" max="2" width="7.42578125" customWidth="1"/>
    <col min="3" max="3" width="22.140625" customWidth="1"/>
    <col min="4" max="4" width="9.5703125" customWidth="1"/>
    <col min="5" max="5" width="31.85546875" customWidth="1"/>
    <col min="6" max="6" width="3.7109375" customWidth="1"/>
    <col min="7" max="8" width="3.140625" customWidth="1"/>
    <col min="9" max="9" width="3" customWidth="1"/>
    <col min="10" max="11" width="3.140625" customWidth="1"/>
    <col min="12" max="12" width="3.42578125" customWidth="1"/>
    <col min="13" max="13" width="3.140625" customWidth="1"/>
    <col min="14" max="14" width="3" customWidth="1"/>
    <col min="15" max="16" width="3.28515625" customWidth="1"/>
    <col min="17" max="17" width="3.5703125" customWidth="1"/>
    <col min="18" max="18" width="3.7109375" customWidth="1"/>
    <col min="19" max="20" width="3.5703125" customWidth="1"/>
    <col min="21" max="29" width="3.7109375" customWidth="1"/>
    <col min="30" max="31" width="7.140625" customWidth="1"/>
    <col min="32" max="33" width="12.140625" customWidth="1"/>
    <col min="34" max="34" width="10.5703125" style="5" customWidth="1"/>
    <col min="35" max="35" width="7.28515625" style="2" customWidth="1"/>
  </cols>
  <sheetData>
    <row r="1" spans="1:35" ht="15" customHeight="1" x14ac:dyDescent="0.25">
      <c r="F1" s="56" t="s">
        <v>2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2" t="s">
        <v>10</v>
      </c>
      <c r="AF1" s="53" t="s">
        <v>148</v>
      </c>
      <c r="AG1" s="55" t="s">
        <v>4</v>
      </c>
      <c r="AH1" s="47" t="s">
        <v>3</v>
      </c>
      <c r="AI1" s="48" t="s">
        <v>228</v>
      </c>
    </row>
    <row r="2" spans="1:35" x14ac:dyDescent="0.25">
      <c r="A2" s="1" t="s">
        <v>0</v>
      </c>
      <c r="B2" s="1" t="s">
        <v>1</v>
      </c>
      <c r="C2" s="1" t="s">
        <v>7</v>
      </c>
      <c r="D2" s="1" t="s">
        <v>9</v>
      </c>
      <c r="E2" s="1" t="s">
        <v>8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1">
        <v>22</v>
      </c>
      <c r="AB2" s="1">
        <v>23</v>
      </c>
      <c r="AC2" s="1">
        <v>24</v>
      </c>
      <c r="AD2" s="7" t="s">
        <v>6</v>
      </c>
      <c r="AE2" s="52"/>
      <c r="AF2" s="54"/>
      <c r="AG2" s="54"/>
      <c r="AH2" s="47"/>
      <c r="AI2" s="48"/>
    </row>
    <row r="3" spans="1:35" ht="15" customHeight="1" x14ac:dyDescent="0.25">
      <c r="A3" s="15">
        <v>1</v>
      </c>
      <c r="B3" s="1">
        <v>834</v>
      </c>
      <c r="C3" s="1" t="s">
        <v>107</v>
      </c>
      <c r="D3" s="1">
        <v>63</v>
      </c>
      <c r="E3" s="1" t="s">
        <v>56</v>
      </c>
      <c r="F3" s="1">
        <v>1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1</v>
      </c>
      <c r="P3" s="1">
        <v>1</v>
      </c>
      <c r="Q3" s="1">
        <v>1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1</v>
      </c>
      <c r="AA3" s="1">
        <v>0</v>
      </c>
      <c r="AB3" s="1">
        <v>1</v>
      </c>
      <c r="AC3" s="1">
        <v>0</v>
      </c>
      <c r="AD3" s="4">
        <f>SUM(F3:Q3,T3)+1.5*SUM(R3:S3,U3:Y3)+2*Z3+3*SUM(AA3:AC3)</f>
        <v>9</v>
      </c>
      <c r="AE3" s="1">
        <v>11.5</v>
      </c>
      <c r="AF3" s="1">
        <v>4.5</v>
      </c>
      <c r="AG3" s="1"/>
      <c r="AH3" s="16">
        <f t="shared" ref="AH3:AH25" si="0">AD3+AF3+AE3+AG3</f>
        <v>25</v>
      </c>
      <c r="AI3" s="3"/>
    </row>
    <row r="4" spans="1:35" x14ac:dyDescent="0.25">
      <c r="A4" s="15">
        <v>2</v>
      </c>
      <c r="B4" s="1">
        <v>833</v>
      </c>
      <c r="C4" s="1" t="s">
        <v>108</v>
      </c>
      <c r="D4" s="1">
        <v>33</v>
      </c>
      <c r="E4" s="1" t="s">
        <v>14</v>
      </c>
      <c r="F4" s="1"/>
      <c r="G4" s="1"/>
      <c r="H4" s="1">
        <v>1</v>
      </c>
      <c r="I4" s="1"/>
      <c r="J4" s="1"/>
      <c r="K4" s="1"/>
      <c r="L4" s="1">
        <v>1</v>
      </c>
      <c r="M4" s="1">
        <v>1</v>
      </c>
      <c r="N4" s="1"/>
      <c r="O4" s="1">
        <v>1</v>
      </c>
      <c r="P4" s="1">
        <v>1</v>
      </c>
      <c r="Q4" s="1">
        <v>1</v>
      </c>
      <c r="R4" s="1">
        <v>1</v>
      </c>
      <c r="S4" s="1">
        <v>1</v>
      </c>
      <c r="T4" s="1"/>
      <c r="U4" s="1"/>
      <c r="V4" s="1"/>
      <c r="W4" s="1"/>
      <c r="X4" s="1">
        <v>1</v>
      </c>
      <c r="Y4" s="1">
        <v>1</v>
      </c>
      <c r="Z4" s="1">
        <v>1</v>
      </c>
      <c r="AA4" s="1"/>
      <c r="AB4" s="1"/>
      <c r="AC4" s="1"/>
      <c r="AD4" s="4">
        <f t="shared" ref="AD4:AD32" si="1">SUM(F4:Q4,T4)+1.5*SUM(R4:S4,U4:Y4)+2*Z4+3*SUM(AA4:AC4)</f>
        <v>14</v>
      </c>
      <c r="AE4" s="1">
        <v>8</v>
      </c>
      <c r="AF4" s="1">
        <v>4.5</v>
      </c>
      <c r="AG4" s="1"/>
      <c r="AH4" s="16">
        <f t="shared" si="0"/>
        <v>26.5</v>
      </c>
      <c r="AI4" s="3"/>
    </row>
    <row r="5" spans="1:35" ht="15" customHeight="1" x14ac:dyDescent="0.25">
      <c r="A5" s="15">
        <v>3</v>
      </c>
      <c r="B5" s="1">
        <v>835</v>
      </c>
      <c r="C5" s="1" t="s">
        <v>109</v>
      </c>
      <c r="D5" s="1">
        <v>33</v>
      </c>
      <c r="E5" s="1" t="s">
        <v>295</v>
      </c>
      <c r="F5" s="1">
        <v>1</v>
      </c>
      <c r="G5" s="1"/>
      <c r="H5" s="1"/>
      <c r="I5" s="1">
        <v>1</v>
      </c>
      <c r="J5" s="1"/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/>
      <c r="U5" s="1"/>
      <c r="V5" s="1">
        <v>1</v>
      </c>
      <c r="W5" s="1"/>
      <c r="X5" s="1"/>
      <c r="Y5" s="1">
        <v>1</v>
      </c>
      <c r="Z5" s="1">
        <v>1</v>
      </c>
      <c r="AA5" s="1">
        <v>1</v>
      </c>
      <c r="AB5" s="1">
        <v>1</v>
      </c>
      <c r="AC5" s="1"/>
      <c r="AD5" s="4">
        <f t="shared" si="1"/>
        <v>23</v>
      </c>
      <c r="AE5" s="1">
        <v>6.5</v>
      </c>
      <c r="AF5" s="1"/>
      <c r="AG5" s="1"/>
      <c r="AH5" s="16">
        <f t="shared" si="0"/>
        <v>29.5</v>
      </c>
      <c r="AI5" s="3"/>
    </row>
    <row r="6" spans="1:35" x14ac:dyDescent="0.25">
      <c r="A6" s="15">
        <v>4</v>
      </c>
      <c r="B6" s="1">
        <v>804</v>
      </c>
      <c r="C6" s="1" t="s">
        <v>110</v>
      </c>
      <c r="D6" s="1">
        <v>17</v>
      </c>
      <c r="E6" s="1" t="s">
        <v>28</v>
      </c>
      <c r="F6" s="1">
        <v>1</v>
      </c>
      <c r="G6" s="1"/>
      <c r="H6" s="1">
        <v>1</v>
      </c>
      <c r="I6" s="1">
        <v>1</v>
      </c>
      <c r="J6" s="1"/>
      <c r="K6" s="1">
        <v>1</v>
      </c>
      <c r="L6" s="1">
        <v>1</v>
      </c>
      <c r="M6" s="1">
        <v>1</v>
      </c>
      <c r="N6" s="1">
        <v>1</v>
      </c>
      <c r="O6" s="1">
        <v>1</v>
      </c>
      <c r="P6" s="1"/>
      <c r="Q6" s="1"/>
      <c r="R6" s="1"/>
      <c r="S6" s="1">
        <v>1</v>
      </c>
      <c r="T6" s="1">
        <v>1</v>
      </c>
      <c r="U6" s="1"/>
      <c r="V6" s="1"/>
      <c r="W6" s="1"/>
      <c r="X6" s="1"/>
      <c r="Y6" s="1"/>
      <c r="Z6" s="1">
        <v>1</v>
      </c>
      <c r="AA6" s="1"/>
      <c r="AB6" s="1"/>
      <c r="AC6" s="1"/>
      <c r="AD6" s="4">
        <f t="shared" si="1"/>
        <v>12.5</v>
      </c>
      <c r="AE6" s="1">
        <v>6.5</v>
      </c>
      <c r="AF6" s="1">
        <v>4.5</v>
      </c>
      <c r="AG6" s="1"/>
      <c r="AH6" s="16">
        <f t="shared" si="0"/>
        <v>23.5</v>
      </c>
      <c r="AI6" s="3"/>
    </row>
    <row r="7" spans="1:35" ht="15" customHeight="1" x14ac:dyDescent="0.25">
      <c r="A7" s="15">
        <v>5</v>
      </c>
      <c r="B7" s="1">
        <v>808</v>
      </c>
      <c r="C7" s="1" t="s">
        <v>111</v>
      </c>
      <c r="D7" s="1">
        <v>59</v>
      </c>
      <c r="E7" s="1" t="s">
        <v>159</v>
      </c>
      <c r="F7" s="1"/>
      <c r="G7" s="1"/>
      <c r="H7" s="1"/>
      <c r="I7" s="1"/>
      <c r="J7" s="1">
        <v>1</v>
      </c>
      <c r="K7" s="1"/>
      <c r="L7" s="1"/>
      <c r="M7" s="1"/>
      <c r="N7" s="1"/>
      <c r="O7" s="1">
        <v>1</v>
      </c>
      <c r="P7" s="1">
        <v>1</v>
      </c>
      <c r="Q7" s="1">
        <v>1</v>
      </c>
      <c r="R7" s="1"/>
      <c r="S7" s="1">
        <v>1</v>
      </c>
      <c r="T7" s="1"/>
      <c r="U7" s="1"/>
      <c r="V7" s="1">
        <v>1</v>
      </c>
      <c r="W7" s="1">
        <v>1</v>
      </c>
      <c r="X7" s="1"/>
      <c r="Y7" s="1">
        <v>1</v>
      </c>
      <c r="Z7" s="1">
        <v>1</v>
      </c>
      <c r="AA7" s="1">
        <v>1</v>
      </c>
      <c r="AB7" s="1">
        <v>1</v>
      </c>
      <c r="AC7" s="1"/>
      <c r="AD7" s="4">
        <f t="shared" si="1"/>
        <v>18</v>
      </c>
      <c r="AE7" s="1">
        <v>10.5</v>
      </c>
      <c r="AF7" s="1"/>
      <c r="AG7" s="1"/>
      <c r="AH7" s="16">
        <f t="shared" si="0"/>
        <v>28.5</v>
      </c>
      <c r="AI7" s="3"/>
    </row>
    <row r="8" spans="1:35" x14ac:dyDescent="0.25">
      <c r="A8" s="15">
        <v>6</v>
      </c>
      <c r="B8" s="1">
        <v>803</v>
      </c>
      <c r="C8" s="1" t="s">
        <v>112</v>
      </c>
      <c r="D8" s="1">
        <v>15</v>
      </c>
      <c r="E8" s="1" t="s">
        <v>113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>
        <v>1</v>
      </c>
      <c r="X8" s="1"/>
      <c r="Y8" s="1"/>
      <c r="Z8" s="1">
        <v>1</v>
      </c>
      <c r="AA8" s="1"/>
      <c r="AB8" s="1"/>
      <c r="AC8" s="1"/>
      <c r="AD8" s="4">
        <f t="shared" si="1"/>
        <v>3.5</v>
      </c>
      <c r="AE8" s="1">
        <v>5</v>
      </c>
      <c r="AF8" s="1"/>
      <c r="AG8" s="1"/>
      <c r="AH8" s="16">
        <f t="shared" si="0"/>
        <v>8.5</v>
      </c>
      <c r="AI8" s="3"/>
    </row>
    <row r="9" spans="1:35" ht="15" customHeight="1" x14ac:dyDescent="0.25">
      <c r="A9" s="15">
        <v>7</v>
      </c>
      <c r="B9" s="1">
        <v>809</v>
      </c>
      <c r="C9" s="1" t="s">
        <v>114</v>
      </c>
      <c r="D9" s="1">
        <v>56</v>
      </c>
      <c r="E9" s="1" t="s">
        <v>48</v>
      </c>
      <c r="F9" s="1">
        <v>1</v>
      </c>
      <c r="G9" s="1"/>
      <c r="H9" s="1"/>
      <c r="I9" s="1">
        <v>1</v>
      </c>
      <c r="J9" s="1"/>
      <c r="K9" s="1">
        <v>1</v>
      </c>
      <c r="L9" s="1"/>
      <c r="M9" s="1">
        <v>1</v>
      </c>
      <c r="N9" s="1">
        <v>1</v>
      </c>
      <c r="O9" s="1">
        <v>1</v>
      </c>
      <c r="P9" s="1">
        <v>1</v>
      </c>
      <c r="Q9" s="1">
        <v>1</v>
      </c>
      <c r="R9" s="1"/>
      <c r="S9" s="1">
        <v>1</v>
      </c>
      <c r="T9" s="1">
        <v>1</v>
      </c>
      <c r="U9" s="1"/>
      <c r="V9" s="1">
        <v>1</v>
      </c>
      <c r="W9" s="1">
        <v>1</v>
      </c>
      <c r="X9" s="1">
        <v>1</v>
      </c>
      <c r="Y9" s="1"/>
      <c r="Z9" s="1">
        <v>1</v>
      </c>
      <c r="AA9" s="1">
        <v>1</v>
      </c>
      <c r="AB9" s="1"/>
      <c r="AC9" s="1"/>
      <c r="AD9" s="4">
        <f t="shared" si="1"/>
        <v>20</v>
      </c>
      <c r="AE9" s="1">
        <v>7.5</v>
      </c>
      <c r="AF9" s="1"/>
      <c r="AG9" s="1"/>
      <c r="AH9" s="16">
        <f t="shared" si="0"/>
        <v>27.5</v>
      </c>
      <c r="AI9" s="3"/>
    </row>
    <row r="10" spans="1:35" x14ac:dyDescent="0.25">
      <c r="A10" s="15">
        <v>8</v>
      </c>
      <c r="B10" s="1">
        <v>802</v>
      </c>
      <c r="C10" s="1" t="s">
        <v>115</v>
      </c>
      <c r="D10" s="1">
        <v>35</v>
      </c>
      <c r="E10" s="1" t="s">
        <v>86</v>
      </c>
      <c r="F10" s="1">
        <v>1</v>
      </c>
      <c r="G10" s="1"/>
      <c r="H10" s="1"/>
      <c r="I10" s="1">
        <v>1</v>
      </c>
      <c r="J10" s="1">
        <v>1</v>
      </c>
      <c r="K10" s="1">
        <v>1</v>
      </c>
      <c r="L10" s="1"/>
      <c r="M10" s="1">
        <v>1</v>
      </c>
      <c r="N10" s="1">
        <v>1</v>
      </c>
      <c r="O10" s="1"/>
      <c r="P10" s="1"/>
      <c r="Q10" s="1">
        <v>1</v>
      </c>
      <c r="R10" s="1">
        <v>1</v>
      </c>
      <c r="S10" s="1"/>
      <c r="T10" s="1"/>
      <c r="U10" s="1"/>
      <c r="V10" s="1">
        <v>1</v>
      </c>
      <c r="W10" s="1">
        <v>1</v>
      </c>
      <c r="X10" s="1"/>
      <c r="Y10" s="1"/>
      <c r="Z10" s="1">
        <v>1</v>
      </c>
      <c r="AA10" s="1"/>
      <c r="AB10" s="1">
        <v>1</v>
      </c>
      <c r="AC10" s="1"/>
      <c r="AD10" s="4">
        <f t="shared" si="1"/>
        <v>16.5</v>
      </c>
      <c r="AE10" s="1">
        <v>4</v>
      </c>
      <c r="AF10" s="1"/>
      <c r="AG10" s="1"/>
      <c r="AH10" s="16">
        <f t="shared" si="0"/>
        <v>20.5</v>
      </c>
      <c r="AI10" s="3"/>
    </row>
    <row r="11" spans="1:35" ht="15" customHeight="1" x14ac:dyDescent="0.25">
      <c r="A11" s="15">
        <v>9</v>
      </c>
      <c r="B11" s="1">
        <v>805</v>
      </c>
      <c r="C11" s="1" t="s">
        <v>116</v>
      </c>
      <c r="D11" s="1">
        <v>40</v>
      </c>
      <c r="E11" s="1" t="s">
        <v>117</v>
      </c>
      <c r="F11" s="1">
        <v>1</v>
      </c>
      <c r="G11" s="1"/>
      <c r="H11" s="1"/>
      <c r="I11" s="1">
        <v>1</v>
      </c>
      <c r="J11" s="1"/>
      <c r="K11" s="1">
        <v>1</v>
      </c>
      <c r="L11" s="1">
        <v>1</v>
      </c>
      <c r="M11" s="1">
        <v>1</v>
      </c>
      <c r="N11" s="1"/>
      <c r="O11" s="1">
        <v>1</v>
      </c>
      <c r="P11" s="1">
        <v>1</v>
      </c>
      <c r="Q11" s="1"/>
      <c r="R11" s="1"/>
      <c r="S11" s="1"/>
      <c r="T11" s="1"/>
      <c r="U11" s="1"/>
      <c r="V11" s="1">
        <v>1</v>
      </c>
      <c r="W11" s="1">
        <v>1</v>
      </c>
      <c r="X11" s="1"/>
      <c r="Y11" s="1">
        <v>1</v>
      </c>
      <c r="Z11" s="1">
        <v>1</v>
      </c>
      <c r="AA11" s="1">
        <v>1</v>
      </c>
      <c r="AB11" s="1">
        <v>1</v>
      </c>
      <c r="AC11" s="1"/>
      <c r="AD11" s="4">
        <f t="shared" si="1"/>
        <v>19.5</v>
      </c>
      <c r="AE11" s="1">
        <v>15.5</v>
      </c>
      <c r="AF11" s="1"/>
      <c r="AG11" s="1"/>
      <c r="AH11" s="16">
        <f t="shared" si="0"/>
        <v>35</v>
      </c>
      <c r="AI11" s="3" t="s">
        <v>299</v>
      </c>
    </row>
    <row r="12" spans="1:35" x14ac:dyDescent="0.25">
      <c r="A12" s="15">
        <v>10</v>
      </c>
      <c r="B12" s="1">
        <v>807</v>
      </c>
      <c r="C12" s="1" t="s">
        <v>118</v>
      </c>
      <c r="D12" s="1">
        <v>56</v>
      </c>
      <c r="E12" s="1" t="s">
        <v>48</v>
      </c>
      <c r="F12" s="1">
        <v>1</v>
      </c>
      <c r="G12" s="1"/>
      <c r="H12" s="1"/>
      <c r="I12" s="1"/>
      <c r="J12" s="1"/>
      <c r="K12" s="1">
        <v>1</v>
      </c>
      <c r="L12" s="1"/>
      <c r="M12" s="1">
        <v>1</v>
      </c>
      <c r="N12" s="1"/>
      <c r="O12" s="1"/>
      <c r="P12" s="1">
        <v>1</v>
      </c>
      <c r="Q12" s="1">
        <v>1</v>
      </c>
      <c r="R12" s="1"/>
      <c r="S12" s="1">
        <v>1</v>
      </c>
      <c r="T12" s="1">
        <v>1</v>
      </c>
      <c r="U12" s="1"/>
      <c r="V12" s="1">
        <v>1</v>
      </c>
      <c r="W12" s="1">
        <v>1</v>
      </c>
      <c r="X12" s="1"/>
      <c r="Y12" s="1">
        <v>1</v>
      </c>
      <c r="Z12" s="1">
        <v>1</v>
      </c>
      <c r="AA12" s="1">
        <v>1</v>
      </c>
      <c r="AB12" s="1">
        <v>1</v>
      </c>
      <c r="AC12" s="1"/>
      <c r="AD12" s="4">
        <f t="shared" si="1"/>
        <v>20</v>
      </c>
      <c r="AE12" s="1">
        <v>9.5</v>
      </c>
      <c r="AF12" s="1"/>
      <c r="AG12" s="1"/>
      <c r="AH12" s="16">
        <f t="shared" si="0"/>
        <v>29.5</v>
      </c>
      <c r="AI12" s="3"/>
    </row>
    <row r="13" spans="1:35" ht="15" customHeight="1" x14ac:dyDescent="0.25">
      <c r="A13" s="15">
        <v>11</v>
      </c>
      <c r="B13" s="1">
        <v>831</v>
      </c>
      <c r="C13" s="1" t="s">
        <v>119</v>
      </c>
      <c r="D13" s="1">
        <v>4</v>
      </c>
      <c r="E13" s="1" t="s">
        <v>120</v>
      </c>
      <c r="F13" s="1">
        <v>1</v>
      </c>
      <c r="G13" s="1">
        <v>1</v>
      </c>
      <c r="H13" s="1"/>
      <c r="I13" s="1"/>
      <c r="J13" s="1">
        <v>1</v>
      </c>
      <c r="K13" s="1">
        <v>1</v>
      </c>
      <c r="L13" s="1">
        <v>1</v>
      </c>
      <c r="M13" s="1">
        <v>1</v>
      </c>
      <c r="N13" s="1"/>
      <c r="O13" s="1">
        <v>1</v>
      </c>
      <c r="P13" s="1">
        <v>1</v>
      </c>
      <c r="Q13" s="1">
        <v>1</v>
      </c>
      <c r="R13" s="1"/>
      <c r="S13" s="1"/>
      <c r="T13" s="1">
        <v>1</v>
      </c>
      <c r="U13" s="1"/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/>
      <c r="AB13" s="1"/>
      <c r="AC13" s="1"/>
      <c r="AD13" s="4">
        <f t="shared" si="1"/>
        <v>18</v>
      </c>
      <c r="AE13" s="1">
        <v>17</v>
      </c>
      <c r="AF13" s="1"/>
      <c r="AG13" s="1"/>
      <c r="AH13" s="16">
        <f t="shared" si="0"/>
        <v>35</v>
      </c>
      <c r="AI13" s="3" t="s">
        <v>299</v>
      </c>
    </row>
    <row r="14" spans="1:35" x14ac:dyDescent="0.25">
      <c r="A14" s="15">
        <v>12</v>
      </c>
      <c r="B14" s="1">
        <v>810</v>
      </c>
      <c r="C14" s="1" t="s">
        <v>121</v>
      </c>
      <c r="D14" s="1">
        <v>2</v>
      </c>
      <c r="E14" s="1" t="s">
        <v>30</v>
      </c>
      <c r="F14" s="1">
        <v>1</v>
      </c>
      <c r="G14" s="1"/>
      <c r="H14" s="1"/>
      <c r="I14" s="1"/>
      <c r="J14" s="1"/>
      <c r="K14" s="1">
        <v>1</v>
      </c>
      <c r="L14" s="1">
        <v>1</v>
      </c>
      <c r="M14" s="1">
        <v>1</v>
      </c>
      <c r="N14" s="1"/>
      <c r="O14" s="1">
        <v>1</v>
      </c>
      <c r="P14" s="1">
        <v>1</v>
      </c>
      <c r="Q14" s="1"/>
      <c r="R14" s="1"/>
      <c r="S14" s="1">
        <v>1</v>
      </c>
      <c r="T14" s="1"/>
      <c r="U14" s="1"/>
      <c r="V14" s="1">
        <v>1</v>
      </c>
      <c r="W14" s="1">
        <v>1</v>
      </c>
      <c r="X14" s="1"/>
      <c r="Y14" s="1"/>
      <c r="Z14" s="1"/>
      <c r="AA14" s="1">
        <v>1</v>
      </c>
      <c r="AB14" s="1"/>
      <c r="AC14" s="1"/>
      <c r="AD14" s="4">
        <f t="shared" si="1"/>
        <v>13.5</v>
      </c>
      <c r="AE14" s="1">
        <v>10.5</v>
      </c>
      <c r="AF14" s="1"/>
      <c r="AG14" s="1"/>
      <c r="AH14" s="16">
        <f t="shared" si="0"/>
        <v>24</v>
      </c>
      <c r="AI14" s="3"/>
    </row>
    <row r="15" spans="1:35" ht="15" customHeight="1" x14ac:dyDescent="0.25">
      <c r="A15" s="15">
        <v>13</v>
      </c>
      <c r="B15" s="1">
        <v>815</v>
      </c>
      <c r="C15" s="1" t="s">
        <v>122</v>
      </c>
      <c r="D15" s="1">
        <v>37</v>
      </c>
      <c r="E15" s="7" t="s">
        <v>21</v>
      </c>
      <c r="F15" s="1"/>
      <c r="G15" s="1"/>
      <c r="H15" s="1">
        <v>1</v>
      </c>
      <c r="I15" s="1">
        <v>1</v>
      </c>
      <c r="J15" s="1"/>
      <c r="K15" s="1">
        <v>1</v>
      </c>
      <c r="L15" s="1">
        <v>1</v>
      </c>
      <c r="M15" s="1">
        <v>1</v>
      </c>
      <c r="N15" s="1"/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/>
      <c r="V15" s="1">
        <v>1</v>
      </c>
      <c r="W15" s="1">
        <v>1</v>
      </c>
      <c r="X15" s="1"/>
      <c r="Y15" s="1">
        <v>1</v>
      </c>
      <c r="Z15" s="1">
        <v>1</v>
      </c>
      <c r="AA15" s="1"/>
      <c r="AB15" s="1">
        <v>1</v>
      </c>
      <c r="AC15" s="1"/>
      <c r="AD15" s="4">
        <f t="shared" si="1"/>
        <v>21.5</v>
      </c>
      <c r="AE15" s="1">
        <v>17</v>
      </c>
      <c r="AF15" s="1"/>
      <c r="AG15" s="1"/>
      <c r="AH15" s="16">
        <f t="shared" si="0"/>
        <v>38.5</v>
      </c>
      <c r="AI15" s="3" t="s">
        <v>227</v>
      </c>
    </row>
    <row r="16" spans="1:35" s="11" customFormat="1" x14ac:dyDescent="0.25">
      <c r="A16" s="15">
        <v>14</v>
      </c>
      <c r="B16" s="8">
        <v>813</v>
      </c>
      <c r="C16" s="8" t="s">
        <v>123</v>
      </c>
      <c r="D16" s="8">
        <v>49</v>
      </c>
      <c r="E16" s="8" t="s">
        <v>125</v>
      </c>
      <c r="F16" s="1">
        <v>1</v>
      </c>
      <c r="G16" s="1"/>
      <c r="H16" s="1">
        <v>1</v>
      </c>
      <c r="I16" s="1"/>
      <c r="J16" s="1">
        <v>1</v>
      </c>
      <c r="K16" s="1"/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/>
      <c r="S16" s="1">
        <v>1</v>
      </c>
      <c r="T16" s="1"/>
      <c r="U16" s="1"/>
      <c r="V16" s="1"/>
      <c r="W16" s="1"/>
      <c r="X16" s="1"/>
      <c r="Y16" s="1">
        <v>1</v>
      </c>
      <c r="Z16" s="1">
        <v>1</v>
      </c>
      <c r="AA16" s="1">
        <v>1</v>
      </c>
      <c r="AB16" s="1">
        <v>1</v>
      </c>
      <c r="AC16" s="1"/>
      <c r="AD16" s="4">
        <f t="shared" si="1"/>
        <v>20</v>
      </c>
      <c r="AE16" s="8">
        <v>17.5</v>
      </c>
      <c r="AF16" s="8"/>
      <c r="AG16" s="8"/>
      <c r="AH16" s="16">
        <f t="shared" si="0"/>
        <v>37.5</v>
      </c>
      <c r="AI16" s="3" t="s">
        <v>300</v>
      </c>
    </row>
    <row r="17" spans="1:35" ht="15" customHeight="1" x14ac:dyDescent="0.25">
      <c r="A17" s="15">
        <v>15</v>
      </c>
      <c r="B17" s="1">
        <v>814</v>
      </c>
      <c r="C17" s="1" t="s">
        <v>124</v>
      </c>
      <c r="D17" s="1">
        <v>36</v>
      </c>
      <c r="E17" s="1" t="s">
        <v>62</v>
      </c>
      <c r="F17" s="1"/>
      <c r="G17" s="1"/>
      <c r="H17" s="1"/>
      <c r="I17" s="1"/>
      <c r="J17" s="1"/>
      <c r="K17" s="1">
        <v>1</v>
      </c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>
        <v>1</v>
      </c>
      <c r="U17" s="1"/>
      <c r="V17" s="1"/>
      <c r="W17" s="1"/>
      <c r="X17" s="1"/>
      <c r="Y17" s="1"/>
      <c r="Z17" s="1">
        <v>1</v>
      </c>
      <c r="AA17" s="1"/>
      <c r="AB17" s="1">
        <v>1</v>
      </c>
      <c r="AC17" s="1"/>
      <c r="AD17" s="4">
        <f t="shared" si="1"/>
        <v>10.5</v>
      </c>
      <c r="AE17" s="1">
        <v>9</v>
      </c>
      <c r="AF17" s="1"/>
      <c r="AG17" s="1"/>
      <c r="AH17" s="16">
        <f t="shared" si="0"/>
        <v>19.5</v>
      </c>
      <c r="AI17" s="3"/>
    </row>
    <row r="18" spans="1:35" x14ac:dyDescent="0.25">
      <c r="A18" s="15">
        <v>16</v>
      </c>
      <c r="B18" s="1">
        <v>812</v>
      </c>
      <c r="C18" s="1" t="s">
        <v>126</v>
      </c>
      <c r="D18" s="1">
        <v>27</v>
      </c>
      <c r="E18" s="1" t="s">
        <v>32</v>
      </c>
      <c r="F18" s="1"/>
      <c r="G18" s="1"/>
      <c r="H18" s="1"/>
      <c r="I18" s="1"/>
      <c r="J18" s="1"/>
      <c r="K18" s="1">
        <v>1</v>
      </c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1"/>
      <c r="V18" s="1"/>
      <c r="W18" s="1"/>
      <c r="X18" s="1"/>
      <c r="Y18" s="1">
        <v>1</v>
      </c>
      <c r="Z18" s="1">
        <v>1</v>
      </c>
      <c r="AA18" s="1"/>
      <c r="AB18" s="1">
        <v>1</v>
      </c>
      <c r="AC18" s="1"/>
      <c r="AD18" s="4">
        <f t="shared" si="1"/>
        <v>11</v>
      </c>
      <c r="AE18" s="1">
        <v>12</v>
      </c>
      <c r="AF18" s="1"/>
      <c r="AG18" s="1"/>
      <c r="AH18" s="16">
        <f t="shared" si="0"/>
        <v>23</v>
      </c>
      <c r="AI18" s="3"/>
    </row>
    <row r="19" spans="1:35" ht="15" customHeight="1" x14ac:dyDescent="0.25">
      <c r="A19" s="15">
        <v>17</v>
      </c>
      <c r="B19" s="8">
        <v>811</v>
      </c>
      <c r="C19" s="1" t="s">
        <v>127</v>
      </c>
      <c r="D19" s="1">
        <v>9</v>
      </c>
      <c r="E19" s="1" t="s">
        <v>81</v>
      </c>
      <c r="F19" s="1"/>
      <c r="G19" s="1"/>
      <c r="H19" s="1"/>
      <c r="I19" s="1"/>
      <c r="J19" s="1"/>
      <c r="K19" s="1"/>
      <c r="L19" s="1">
        <v>1</v>
      </c>
      <c r="M19" s="1">
        <v>1</v>
      </c>
      <c r="N19" s="1"/>
      <c r="O19" s="1">
        <v>1</v>
      </c>
      <c r="P19" s="1">
        <v>1</v>
      </c>
      <c r="Q19" s="1"/>
      <c r="R19" s="1">
        <v>1</v>
      </c>
      <c r="S19" s="1">
        <v>1</v>
      </c>
      <c r="T19" s="1"/>
      <c r="U19" s="1"/>
      <c r="V19" s="1"/>
      <c r="W19" s="1"/>
      <c r="X19" s="1"/>
      <c r="Y19" s="1"/>
      <c r="Z19" s="1">
        <v>1</v>
      </c>
      <c r="AA19" s="1"/>
      <c r="AB19" s="1">
        <v>1</v>
      </c>
      <c r="AC19" s="1"/>
      <c r="AD19" s="4">
        <f t="shared" si="1"/>
        <v>12</v>
      </c>
      <c r="AE19" s="1">
        <v>7.5</v>
      </c>
      <c r="AF19" s="1"/>
      <c r="AG19" s="1"/>
      <c r="AH19" s="16">
        <f t="shared" si="0"/>
        <v>19.5</v>
      </c>
      <c r="AI19" s="3"/>
    </row>
    <row r="20" spans="1:35" x14ac:dyDescent="0.25">
      <c r="A20" s="15">
        <v>18</v>
      </c>
      <c r="B20" s="1">
        <v>832</v>
      </c>
      <c r="C20" s="1" t="s">
        <v>128</v>
      </c>
      <c r="D20" s="1">
        <v>42</v>
      </c>
      <c r="E20" s="7" t="s">
        <v>129</v>
      </c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>
        <v>1</v>
      </c>
      <c r="R20" s="1"/>
      <c r="S20" s="1">
        <v>1</v>
      </c>
      <c r="T20" s="1"/>
      <c r="U20" s="1"/>
      <c r="V20" s="1"/>
      <c r="W20" s="1">
        <v>1</v>
      </c>
      <c r="X20" s="1"/>
      <c r="Y20" s="1">
        <v>1</v>
      </c>
      <c r="Z20" s="1">
        <v>1</v>
      </c>
      <c r="AA20" s="1"/>
      <c r="AB20" s="1"/>
      <c r="AC20" s="1"/>
      <c r="AD20" s="4">
        <f t="shared" si="1"/>
        <v>11.5</v>
      </c>
      <c r="AE20" s="1">
        <v>7.5</v>
      </c>
      <c r="AF20" s="1">
        <v>4.5</v>
      </c>
      <c r="AG20" s="1"/>
      <c r="AH20" s="16">
        <f t="shared" si="0"/>
        <v>23.5</v>
      </c>
      <c r="AI20" s="3"/>
    </row>
    <row r="21" spans="1:35" ht="15" customHeight="1" x14ac:dyDescent="0.25">
      <c r="A21" s="15">
        <v>19</v>
      </c>
      <c r="B21" s="1">
        <v>806</v>
      </c>
      <c r="C21" s="1" t="s">
        <v>130</v>
      </c>
      <c r="D21" s="1" t="s">
        <v>16</v>
      </c>
      <c r="E21" s="1" t="s">
        <v>131</v>
      </c>
      <c r="F21" s="1">
        <v>1</v>
      </c>
      <c r="G21" s="1"/>
      <c r="H21" s="1">
        <v>1</v>
      </c>
      <c r="I21" s="1"/>
      <c r="J21" s="1">
        <v>1</v>
      </c>
      <c r="K21" s="1"/>
      <c r="L21" s="1"/>
      <c r="M21" s="1"/>
      <c r="N21" s="1"/>
      <c r="O21" s="1"/>
      <c r="P21" s="1">
        <v>1</v>
      </c>
      <c r="Q21" s="1"/>
      <c r="R21" s="1">
        <v>1</v>
      </c>
      <c r="S21" s="1">
        <v>1</v>
      </c>
      <c r="T21" s="1"/>
      <c r="U21" s="1"/>
      <c r="V21" s="1"/>
      <c r="W21" s="1"/>
      <c r="X21" s="1"/>
      <c r="Y21" s="1"/>
      <c r="Z21" s="1">
        <v>1</v>
      </c>
      <c r="AA21" s="1">
        <v>1</v>
      </c>
      <c r="AB21" s="1">
        <v>1</v>
      </c>
      <c r="AC21" s="1"/>
      <c r="AD21" s="4">
        <f t="shared" si="1"/>
        <v>15</v>
      </c>
      <c r="AE21" s="1">
        <v>3</v>
      </c>
      <c r="AF21" s="1">
        <v>4.5</v>
      </c>
      <c r="AG21" s="1"/>
      <c r="AH21" s="16">
        <f t="shared" si="0"/>
        <v>22.5</v>
      </c>
      <c r="AI21" s="3"/>
    </row>
    <row r="22" spans="1:35" x14ac:dyDescent="0.25">
      <c r="A22" s="15">
        <v>20</v>
      </c>
      <c r="B22" s="1">
        <v>801</v>
      </c>
      <c r="C22" s="1" t="s">
        <v>132</v>
      </c>
      <c r="D22" s="1">
        <v>43</v>
      </c>
      <c r="E22" s="7" t="s">
        <v>54</v>
      </c>
      <c r="F22" s="1">
        <v>1</v>
      </c>
      <c r="G22" s="1">
        <v>1</v>
      </c>
      <c r="H22" s="1"/>
      <c r="I22" s="1">
        <v>1</v>
      </c>
      <c r="J22" s="1"/>
      <c r="K22" s="1"/>
      <c r="L22" s="1">
        <v>1</v>
      </c>
      <c r="M22" s="1"/>
      <c r="N22" s="1">
        <v>1</v>
      </c>
      <c r="O22" s="1">
        <v>1</v>
      </c>
      <c r="P22" s="1">
        <v>1</v>
      </c>
      <c r="Q22" s="1">
        <v>1</v>
      </c>
      <c r="R22" s="1"/>
      <c r="S22" s="1">
        <v>1</v>
      </c>
      <c r="T22" s="1"/>
      <c r="U22" s="1"/>
      <c r="V22" s="1">
        <v>1</v>
      </c>
      <c r="W22" s="1"/>
      <c r="X22" s="1"/>
      <c r="Y22" s="1"/>
      <c r="Z22" s="1">
        <v>1</v>
      </c>
      <c r="AA22" s="1"/>
      <c r="AB22" s="1"/>
      <c r="AC22" s="1"/>
      <c r="AD22" s="4">
        <f t="shared" si="1"/>
        <v>13</v>
      </c>
      <c r="AE22" s="1">
        <v>2</v>
      </c>
      <c r="AF22" s="1"/>
      <c r="AG22" s="1"/>
      <c r="AH22" s="16">
        <f t="shared" si="0"/>
        <v>15</v>
      </c>
      <c r="AI22" s="3"/>
    </row>
    <row r="23" spans="1:35" ht="15" customHeight="1" x14ac:dyDescent="0.25">
      <c r="A23" s="15">
        <v>21</v>
      </c>
      <c r="B23" s="1">
        <v>836</v>
      </c>
      <c r="C23" s="1" t="s">
        <v>133</v>
      </c>
      <c r="D23" s="1">
        <v>49</v>
      </c>
      <c r="E23" s="1" t="s">
        <v>125</v>
      </c>
      <c r="F23" s="1">
        <v>1</v>
      </c>
      <c r="G23" s="1"/>
      <c r="H23" s="1"/>
      <c r="I23" s="1"/>
      <c r="J23" s="1"/>
      <c r="K23" s="1"/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/>
      <c r="R23" s="1"/>
      <c r="S23" s="1"/>
      <c r="T23" s="1"/>
      <c r="U23" s="1"/>
      <c r="V23" s="1"/>
      <c r="W23" s="1">
        <v>1</v>
      </c>
      <c r="X23" s="1"/>
      <c r="Y23" s="1"/>
      <c r="Z23" s="1">
        <v>1</v>
      </c>
      <c r="AA23" s="1"/>
      <c r="AB23" s="1"/>
      <c r="AC23" s="1"/>
      <c r="AD23" s="4">
        <f t="shared" si="1"/>
        <v>9.5</v>
      </c>
      <c r="AE23" s="1">
        <v>6</v>
      </c>
      <c r="AF23" s="1">
        <v>4.5</v>
      </c>
      <c r="AG23" s="1"/>
      <c r="AH23" s="16">
        <f t="shared" si="0"/>
        <v>20</v>
      </c>
      <c r="AI23" s="3"/>
    </row>
    <row r="24" spans="1:35" x14ac:dyDescent="0.25">
      <c r="A24" s="15">
        <v>22</v>
      </c>
      <c r="B24" s="1">
        <v>819</v>
      </c>
      <c r="C24" s="1" t="s">
        <v>134</v>
      </c>
      <c r="D24" s="1">
        <v>17</v>
      </c>
      <c r="E24" s="1" t="s">
        <v>34</v>
      </c>
      <c r="F24" s="1">
        <v>1</v>
      </c>
      <c r="G24" s="1"/>
      <c r="H24" s="1"/>
      <c r="I24" s="1">
        <v>1</v>
      </c>
      <c r="J24" s="1">
        <v>1</v>
      </c>
      <c r="K24" s="1">
        <v>1</v>
      </c>
      <c r="L24" s="1"/>
      <c r="M24" s="1">
        <v>1</v>
      </c>
      <c r="N24" s="1">
        <v>1</v>
      </c>
      <c r="O24" s="1">
        <v>1</v>
      </c>
      <c r="P24" s="1">
        <v>1</v>
      </c>
      <c r="Q24" s="1">
        <v>1</v>
      </c>
      <c r="R24" s="1"/>
      <c r="S24" s="1">
        <v>1</v>
      </c>
      <c r="T24" s="1">
        <v>1</v>
      </c>
      <c r="U24" s="1"/>
      <c r="V24" s="1">
        <v>1</v>
      </c>
      <c r="W24" s="1">
        <v>1</v>
      </c>
      <c r="X24" s="1"/>
      <c r="Y24" s="1"/>
      <c r="Z24" s="1"/>
      <c r="AA24" s="1"/>
      <c r="AB24" s="1">
        <v>1</v>
      </c>
      <c r="AC24" s="1"/>
      <c r="AD24" s="4">
        <f t="shared" si="1"/>
        <v>17.5</v>
      </c>
      <c r="AE24" s="1">
        <v>12.5</v>
      </c>
      <c r="AF24" s="1"/>
      <c r="AG24" s="1"/>
      <c r="AH24" s="16">
        <f t="shared" si="0"/>
        <v>30</v>
      </c>
      <c r="AI24" s="3"/>
    </row>
    <row r="25" spans="1:35" ht="15" customHeight="1" x14ac:dyDescent="0.25">
      <c r="A25" s="15">
        <v>23</v>
      </c>
      <c r="B25" s="1">
        <v>818</v>
      </c>
      <c r="C25" s="1" t="s">
        <v>135</v>
      </c>
      <c r="D25" s="1">
        <v>38</v>
      </c>
      <c r="E25" s="1" t="s">
        <v>89</v>
      </c>
      <c r="F25" s="1"/>
      <c r="G25" s="1"/>
      <c r="H25" s="1"/>
      <c r="I25" s="1"/>
      <c r="J25" s="1"/>
      <c r="K25" s="1"/>
      <c r="L25" s="1"/>
      <c r="M25" s="1"/>
      <c r="N25" s="1"/>
      <c r="O25" s="1">
        <v>1</v>
      </c>
      <c r="P25" s="1"/>
      <c r="Q25" s="1">
        <v>1</v>
      </c>
      <c r="R25" s="1"/>
      <c r="S25" s="1"/>
      <c r="T25" s="1"/>
      <c r="U25" s="1"/>
      <c r="V25" s="1"/>
      <c r="W25" s="1"/>
      <c r="X25" s="1"/>
      <c r="Y25" s="1"/>
      <c r="Z25" s="1">
        <v>1</v>
      </c>
      <c r="AA25" s="1">
        <v>1</v>
      </c>
      <c r="AB25" s="1">
        <v>1</v>
      </c>
      <c r="AC25" s="1"/>
      <c r="AD25" s="4">
        <f t="shared" si="1"/>
        <v>10</v>
      </c>
      <c r="AE25" s="1">
        <v>12</v>
      </c>
      <c r="AF25" s="1"/>
      <c r="AG25" s="1"/>
      <c r="AH25" s="16">
        <f t="shared" si="0"/>
        <v>22</v>
      </c>
      <c r="AI25" s="3"/>
    </row>
    <row r="26" spans="1:35" x14ac:dyDescent="0.25">
      <c r="A26" s="15">
        <v>24</v>
      </c>
      <c r="B26" s="1">
        <v>816</v>
      </c>
      <c r="C26" s="1" t="s">
        <v>136</v>
      </c>
      <c r="D26" s="1">
        <v>47</v>
      </c>
      <c r="E26" s="1" t="s">
        <v>137</v>
      </c>
      <c r="F26" s="1">
        <v>1</v>
      </c>
      <c r="G26" s="1"/>
      <c r="H26" s="1">
        <v>1</v>
      </c>
      <c r="I26" s="1">
        <v>1</v>
      </c>
      <c r="J26" s="1">
        <v>1</v>
      </c>
      <c r="K26" s="1">
        <v>1</v>
      </c>
      <c r="L26" s="1"/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>
        <v>1</v>
      </c>
      <c r="X26" s="1">
        <v>1</v>
      </c>
      <c r="Y26" s="1">
        <v>1</v>
      </c>
      <c r="Z26" s="1">
        <v>1</v>
      </c>
      <c r="AA26" s="1">
        <v>1</v>
      </c>
      <c r="AB26" s="1">
        <v>1</v>
      </c>
      <c r="AC26" s="1">
        <v>1</v>
      </c>
      <c r="AD26" s="4">
        <f t="shared" si="1"/>
        <v>32.5</v>
      </c>
      <c r="AE26" s="1">
        <v>11.5</v>
      </c>
      <c r="AF26" s="1"/>
      <c r="AG26" s="1">
        <v>2</v>
      </c>
      <c r="AH26" s="16">
        <f>AD26+AF26+AE26+AG26</f>
        <v>46</v>
      </c>
      <c r="AI26" s="3" t="s">
        <v>224</v>
      </c>
    </row>
    <row r="27" spans="1:35" ht="15" customHeight="1" x14ac:dyDescent="0.25">
      <c r="A27" s="15">
        <v>25</v>
      </c>
      <c r="B27" s="1">
        <v>821</v>
      </c>
      <c r="C27" s="1" t="s">
        <v>138</v>
      </c>
      <c r="D27" s="1">
        <v>19</v>
      </c>
      <c r="E27" s="1" t="s">
        <v>139</v>
      </c>
      <c r="F27" s="1">
        <v>1</v>
      </c>
      <c r="G27" s="1"/>
      <c r="H27" s="1"/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/>
      <c r="Q27" s="1">
        <v>1</v>
      </c>
      <c r="R27" s="1"/>
      <c r="S27" s="1">
        <v>1</v>
      </c>
      <c r="T27" s="1">
        <v>1</v>
      </c>
      <c r="U27" s="1"/>
      <c r="V27" s="1">
        <v>1</v>
      </c>
      <c r="W27" s="1"/>
      <c r="X27" s="1"/>
      <c r="Y27" s="1"/>
      <c r="Z27" s="1"/>
      <c r="AA27" s="1"/>
      <c r="AB27" s="1"/>
      <c r="AC27" s="1"/>
      <c r="AD27" s="4">
        <f t="shared" si="1"/>
        <v>13</v>
      </c>
      <c r="AE27" s="1">
        <v>10</v>
      </c>
      <c r="AF27" s="1">
        <v>3.5</v>
      </c>
      <c r="AG27" s="1"/>
      <c r="AH27" s="16">
        <f t="shared" ref="AH27:AH32" si="2">AD27+AF27+AE27+AG27</f>
        <v>26.5</v>
      </c>
      <c r="AI27" s="3"/>
    </row>
    <row r="28" spans="1:35" s="11" customFormat="1" x14ac:dyDescent="0.25">
      <c r="A28" s="15">
        <v>26</v>
      </c>
      <c r="B28" s="8">
        <v>820</v>
      </c>
      <c r="C28" s="8" t="s">
        <v>140</v>
      </c>
      <c r="D28" s="8">
        <v>19</v>
      </c>
      <c r="E28" s="8" t="s">
        <v>139</v>
      </c>
      <c r="F28" s="8">
        <v>1</v>
      </c>
      <c r="G28" s="8"/>
      <c r="H28" s="8"/>
      <c r="I28" s="8"/>
      <c r="J28" s="8"/>
      <c r="K28" s="8"/>
      <c r="L28" s="8"/>
      <c r="M28" s="8"/>
      <c r="N28" s="8"/>
      <c r="O28" s="8">
        <v>1</v>
      </c>
      <c r="P28" s="8"/>
      <c r="Q28" s="8">
        <v>1</v>
      </c>
      <c r="R28" s="8">
        <v>1</v>
      </c>
      <c r="S28" s="8"/>
      <c r="T28" s="8"/>
      <c r="U28" s="8"/>
      <c r="V28" s="8"/>
      <c r="W28" s="8"/>
      <c r="X28" s="8"/>
      <c r="Y28" s="8"/>
      <c r="Z28" s="8">
        <v>1</v>
      </c>
      <c r="AA28" s="8">
        <v>1</v>
      </c>
      <c r="AB28" s="8"/>
      <c r="AC28" s="8"/>
      <c r="AD28" s="4">
        <f t="shared" si="1"/>
        <v>9.5</v>
      </c>
      <c r="AE28" s="8">
        <v>0.5</v>
      </c>
      <c r="AF28" s="8"/>
      <c r="AG28" s="8"/>
      <c r="AH28" s="16">
        <f t="shared" si="2"/>
        <v>10</v>
      </c>
      <c r="AI28" s="6"/>
    </row>
    <row r="29" spans="1:35" ht="15" customHeight="1" x14ac:dyDescent="0.25">
      <c r="A29" s="15">
        <v>27</v>
      </c>
      <c r="B29" s="1">
        <v>823</v>
      </c>
      <c r="C29" s="1" t="s">
        <v>141</v>
      </c>
      <c r="D29" s="1">
        <v>14</v>
      </c>
      <c r="E29" s="7" t="s">
        <v>142</v>
      </c>
      <c r="F29" s="1">
        <v>1</v>
      </c>
      <c r="G29" s="1">
        <v>1</v>
      </c>
      <c r="H29" s="1"/>
      <c r="I29" s="1"/>
      <c r="J29" s="1"/>
      <c r="K29" s="1">
        <v>1</v>
      </c>
      <c r="L29" s="1"/>
      <c r="M29" s="1">
        <v>1</v>
      </c>
      <c r="N29" s="1">
        <v>1</v>
      </c>
      <c r="O29" s="1">
        <v>1</v>
      </c>
      <c r="P29" s="1">
        <v>1</v>
      </c>
      <c r="Q29" s="1">
        <v>1</v>
      </c>
      <c r="R29" s="1">
        <v>1</v>
      </c>
      <c r="S29" s="1">
        <v>1</v>
      </c>
      <c r="T29" s="1">
        <v>1</v>
      </c>
      <c r="U29" s="1"/>
      <c r="V29" s="1"/>
      <c r="W29" s="1"/>
      <c r="X29" s="1">
        <v>1</v>
      </c>
      <c r="Y29" s="1">
        <v>1</v>
      </c>
      <c r="Z29" s="1">
        <v>1</v>
      </c>
      <c r="AA29" s="1"/>
      <c r="AB29" s="1">
        <v>1</v>
      </c>
      <c r="AC29" s="1"/>
      <c r="AD29" s="4">
        <f t="shared" si="1"/>
        <v>20</v>
      </c>
      <c r="AE29" s="1">
        <v>3</v>
      </c>
      <c r="AF29" s="1"/>
      <c r="AG29" s="1"/>
      <c r="AH29" s="16">
        <f t="shared" si="2"/>
        <v>23</v>
      </c>
      <c r="AI29" s="3"/>
    </row>
    <row r="30" spans="1:35" x14ac:dyDescent="0.25">
      <c r="A30" s="15">
        <v>28</v>
      </c>
      <c r="B30" s="1">
        <v>817</v>
      </c>
      <c r="C30" s="1" t="s">
        <v>147</v>
      </c>
      <c r="D30" s="1">
        <v>14</v>
      </c>
      <c r="E30" s="1" t="s">
        <v>142</v>
      </c>
      <c r="F30" s="1">
        <v>1</v>
      </c>
      <c r="G30" s="1"/>
      <c r="H30" s="1">
        <v>1</v>
      </c>
      <c r="I30" s="1">
        <v>1</v>
      </c>
      <c r="J30" s="1"/>
      <c r="K30" s="1">
        <v>1</v>
      </c>
      <c r="L30" s="1">
        <v>1</v>
      </c>
      <c r="M30" s="1"/>
      <c r="N30" s="1">
        <v>1</v>
      </c>
      <c r="O30" s="1">
        <v>1</v>
      </c>
      <c r="P30" s="1"/>
      <c r="Q30" s="1">
        <v>1</v>
      </c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>
        <v>1</v>
      </c>
      <c r="AA30" s="1"/>
      <c r="AB30" s="1">
        <v>1</v>
      </c>
      <c r="AC30" s="1"/>
      <c r="AD30" s="4">
        <f t="shared" si="1"/>
        <v>17.5</v>
      </c>
      <c r="AE30" s="1">
        <v>2.5</v>
      </c>
      <c r="AF30" s="1"/>
      <c r="AG30" s="1"/>
      <c r="AH30" s="16">
        <f t="shared" si="2"/>
        <v>20</v>
      </c>
      <c r="AI30" s="3"/>
    </row>
    <row r="31" spans="1:35" ht="15" customHeight="1" x14ac:dyDescent="0.25">
      <c r="A31" s="15">
        <v>29</v>
      </c>
      <c r="B31" s="1">
        <v>830</v>
      </c>
      <c r="C31" s="1" t="s">
        <v>143</v>
      </c>
      <c r="D31" s="1">
        <v>14</v>
      </c>
      <c r="E31" s="1" t="s">
        <v>60</v>
      </c>
      <c r="F31" s="1">
        <v>1</v>
      </c>
      <c r="G31" s="1"/>
      <c r="H31" s="1">
        <v>1</v>
      </c>
      <c r="I31" s="1">
        <v>1</v>
      </c>
      <c r="J31" s="1"/>
      <c r="K31" s="1">
        <v>1</v>
      </c>
      <c r="L31" s="1"/>
      <c r="M31" s="1">
        <v>1</v>
      </c>
      <c r="N31" s="1">
        <v>1</v>
      </c>
      <c r="O31" s="1"/>
      <c r="P31" s="1">
        <v>1</v>
      </c>
      <c r="Q31" s="1">
        <v>1</v>
      </c>
      <c r="R31" s="1"/>
      <c r="S31" s="1">
        <v>1</v>
      </c>
      <c r="T31" s="1">
        <v>1</v>
      </c>
      <c r="U31" s="1"/>
      <c r="V31" s="1">
        <v>1</v>
      </c>
      <c r="W31" s="1">
        <v>1</v>
      </c>
      <c r="X31" s="1">
        <v>1</v>
      </c>
      <c r="Y31" s="1">
        <v>1</v>
      </c>
      <c r="Z31" s="1">
        <v>1</v>
      </c>
      <c r="AA31" s="1">
        <v>1</v>
      </c>
      <c r="AB31" s="1"/>
      <c r="AC31" s="1"/>
      <c r="AD31" s="4">
        <f t="shared" si="1"/>
        <v>21.5</v>
      </c>
      <c r="AE31" s="1">
        <v>3.5</v>
      </c>
      <c r="AF31" s="1"/>
      <c r="AG31" s="1"/>
      <c r="AH31" s="16">
        <f t="shared" si="2"/>
        <v>25</v>
      </c>
      <c r="AI31" s="3"/>
    </row>
    <row r="32" spans="1:35" x14ac:dyDescent="0.25">
      <c r="A32" s="15">
        <v>30</v>
      </c>
      <c r="B32" s="1">
        <v>827</v>
      </c>
      <c r="C32" s="1" t="s">
        <v>144</v>
      </c>
      <c r="D32" s="1">
        <v>14</v>
      </c>
      <c r="E32" s="1" t="s">
        <v>60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1</v>
      </c>
      <c r="S32" s="1">
        <v>1</v>
      </c>
      <c r="T32" s="1">
        <v>1</v>
      </c>
      <c r="U32" s="1">
        <v>1</v>
      </c>
      <c r="V32" s="1"/>
      <c r="W32" s="1">
        <v>1</v>
      </c>
      <c r="X32" s="1">
        <v>1</v>
      </c>
      <c r="Y32" s="1">
        <v>1</v>
      </c>
      <c r="Z32" s="1">
        <v>1</v>
      </c>
      <c r="AA32" s="1"/>
      <c r="AB32" s="1">
        <v>1</v>
      </c>
      <c r="AC32" s="1"/>
      <c r="AD32" s="4">
        <f t="shared" si="1"/>
        <v>27</v>
      </c>
      <c r="AE32" s="1">
        <v>15</v>
      </c>
      <c r="AF32" s="1">
        <v>4.5</v>
      </c>
      <c r="AG32" s="1">
        <v>4</v>
      </c>
      <c r="AH32" s="16">
        <f t="shared" si="2"/>
        <v>50.5</v>
      </c>
      <c r="AI32" s="3" t="s">
        <v>223</v>
      </c>
    </row>
  </sheetData>
  <sortState ref="A3:AI30">
    <sortCondition descending="1" ref="AH3:AH30"/>
  </sortState>
  <mergeCells count="6">
    <mergeCell ref="AH1:AH2"/>
    <mergeCell ref="AI1:AI2"/>
    <mergeCell ref="AG1:AG2"/>
    <mergeCell ref="F1:AD1"/>
    <mergeCell ref="AE1:AE2"/>
    <mergeCell ref="AF1:AF2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pane ySplit="1" topLeftCell="A14" activePane="bottomLeft" state="frozen"/>
      <selection pane="bottomLeft" activeCell="D29" sqref="D29"/>
    </sheetView>
  </sheetViews>
  <sheetFormatPr defaultColWidth="8.85546875" defaultRowHeight="15" x14ac:dyDescent="0.25"/>
  <cols>
    <col min="1" max="1" width="11.42578125" style="25" customWidth="1"/>
    <col min="2" max="2" width="24.28515625" style="31" customWidth="1"/>
    <col min="3" max="3" width="27.28515625" style="31" customWidth="1"/>
    <col min="4" max="4" width="8.85546875" style="30"/>
    <col min="5" max="5" width="38.140625" style="23" customWidth="1"/>
    <col min="6" max="6" width="6.42578125" style="23" customWidth="1"/>
    <col min="7" max="7" width="6.85546875" style="23" customWidth="1"/>
    <col min="8" max="8" width="14.85546875" style="23" customWidth="1"/>
    <col min="9" max="16384" width="8.85546875" style="23"/>
  </cols>
  <sheetData>
    <row r="1" spans="1:8" ht="15.75" x14ac:dyDescent="0.25">
      <c r="A1" s="25" t="s">
        <v>1</v>
      </c>
      <c r="B1" s="36" t="s">
        <v>246</v>
      </c>
      <c r="C1" s="35" t="s">
        <v>245</v>
      </c>
      <c r="D1" s="34" t="s">
        <v>235</v>
      </c>
      <c r="E1" s="28" t="s">
        <v>234</v>
      </c>
    </row>
    <row r="2" spans="1:8" x14ac:dyDescent="0.25">
      <c r="A2" s="25">
        <v>800</v>
      </c>
      <c r="B2" s="31" t="s">
        <v>231</v>
      </c>
      <c r="C2" s="31" t="s">
        <v>231</v>
      </c>
      <c r="D2" s="30">
        <f t="shared" ref="D2:D40" si="0">SUM(B2:C2)</f>
        <v>0</v>
      </c>
    </row>
    <row r="3" spans="1:8" x14ac:dyDescent="0.25">
      <c r="A3" s="25">
        <v>801</v>
      </c>
      <c r="B3" s="31" t="s">
        <v>229</v>
      </c>
      <c r="C3" s="31" t="s">
        <v>229</v>
      </c>
      <c r="D3" s="30">
        <f t="shared" si="0"/>
        <v>0</v>
      </c>
      <c r="G3" s="27" t="s">
        <v>231</v>
      </c>
      <c r="H3" s="27" t="s">
        <v>233</v>
      </c>
    </row>
    <row r="4" spans="1:8" x14ac:dyDescent="0.25">
      <c r="A4" s="25">
        <v>802</v>
      </c>
      <c r="B4" s="31" t="s">
        <v>229</v>
      </c>
      <c r="C4" s="31" t="s">
        <v>229</v>
      </c>
      <c r="D4" s="30">
        <f t="shared" si="0"/>
        <v>0</v>
      </c>
      <c r="G4" s="27" t="s">
        <v>229</v>
      </c>
      <c r="H4" s="27" t="s">
        <v>232</v>
      </c>
    </row>
    <row r="5" spans="1:8" x14ac:dyDescent="0.25">
      <c r="A5" s="25">
        <v>803</v>
      </c>
      <c r="B5" s="31" t="s">
        <v>229</v>
      </c>
      <c r="C5" s="31" t="s">
        <v>229</v>
      </c>
      <c r="D5" s="30">
        <f t="shared" si="0"/>
        <v>0</v>
      </c>
      <c r="G5" s="27" t="s">
        <v>244</v>
      </c>
      <c r="H5" s="27" t="s">
        <v>243</v>
      </c>
    </row>
    <row r="6" spans="1:8" x14ac:dyDescent="0.25">
      <c r="A6" s="25">
        <v>804</v>
      </c>
      <c r="B6" s="31" t="s">
        <v>229</v>
      </c>
      <c r="C6" s="31" t="s">
        <v>229</v>
      </c>
      <c r="D6" s="30">
        <f t="shared" si="0"/>
        <v>0</v>
      </c>
    </row>
    <row r="7" spans="1:8" x14ac:dyDescent="0.25">
      <c r="A7" s="25">
        <v>805</v>
      </c>
      <c r="B7" s="31" t="s">
        <v>231</v>
      </c>
      <c r="C7" s="31" t="s">
        <v>231</v>
      </c>
      <c r="D7" s="30">
        <f t="shared" si="0"/>
        <v>0</v>
      </c>
    </row>
    <row r="8" spans="1:8" x14ac:dyDescent="0.25">
      <c r="A8" s="25">
        <v>806</v>
      </c>
      <c r="B8" s="31" t="s">
        <v>229</v>
      </c>
      <c r="C8" s="31" t="s">
        <v>229</v>
      </c>
      <c r="D8" s="30">
        <f t="shared" si="0"/>
        <v>0</v>
      </c>
    </row>
    <row r="9" spans="1:8" x14ac:dyDescent="0.25">
      <c r="A9" s="25">
        <v>807</v>
      </c>
      <c r="B9" s="31" t="s">
        <v>229</v>
      </c>
      <c r="C9" s="31" t="s">
        <v>229</v>
      </c>
      <c r="D9" s="30">
        <f t="shared" si="0"/>
        <v>0</v>
      </c>
    </row>
    <row r="10" spans="1:8" x14ac:dyDescent="0.25">
      <c r="A10" s="25">
        <v>808</v>
      </c>
      <c r="B10" s="31">
        <v>0</v>
      </c>
      <c r="C10" s="31">
        <v>0</v>
      </c>
      <c r="D10" s="30">
        <f t="shared" si="0"/>
        <v>0</v>
      </c>
      <c r="E10" s="33" t="s">
        <v>239</v>
      </c>
    </row>
    <row r="11" spans="1:8" x14ac:dyDescent="0.25">
      <c r="A11" s="25">
        <v>809</v>
      </c>
      <c r="B11" s="31" t="s">
        <v>231</v>
      </c>
      <c r="C11" s="31" t="s">
        <v>231</v>
      </c>
      <c r="D11" s="30">
        <f t="shared" si="0"/>
        <v>0</v>
      </c>
    </row>
    <row r="12" spans="1:8" x14ac:dyDescent="0.25">
      <c r="A12" s="25">
        <v>810</v>
      </c>
      <c r="B12" s="31" t="s">
        <v>229</v>
      </c>
      <c r="C12" s="31" t="s">
        <v>229</v>
      </c>
      <c r="D12" s="30">
        <f t="shared" si="0"/>
        <v>0</v>
      </c>
    </row>
    <row r="13" spans="1:8" x14ac:dyDescent="0.25">
      <c r="A13" s="25">
        <v>811</v>
      </c>
      <c r="B13" s="31" t="s">
        <v>229</v>
      </c>
      <c r="C13" s="31">
        <v>0</v>
      </c>
      <c r="D13" s="30">
        <f t="shared" si="0"/>
        <v>0</v>
      </c>
      <c r="E13" s="23" t="s">
        <v>242</v>
      </c>
    </row>
    <row r="14" spans="1:8" x14ac:dyDescent="0.25">
      <c r="A14" s="25">
        <v>812</v>
      </c>
      <c r="B14" s="31" t="s">
        <v>229</v>
      </c>
      <c r="C14" s="31" t="s">
        <v>229</v>
      </c>
      <c r="D14" s="30">
        <f t="shared" si="0"/>
        <v>0</v>
      </c>
    </row>
    <row r="15" spans="1:8" x14ac:dyDescent="0.25">
      <c r="A15" s="25">
        <v>813</v>
      </c>
      <c r="B15" s="31" t="s">
        <v>229</v>
      </c>
      <c r="C15" s="31" t="s">
        <v>229</v>
      </c>
      <c r="D15" s="30">
        <f t="shared" si="0"/>
        <v>0</v>
      </c>
    </row>
    <row r="16" spans="1:8" x14ac:dyDescent="0.25">
      <c r="A16" s="25">
        <v>814</v>
      </c>
      <c r="B16" s="31" t="s">
        <v>229</v>
      </c>
      <c r="C16" s="31" t="s">
        <v>229</v>
      </c>
      <c r="D16" s="30">
        <f t="shared" si="0"/>
        <v>0</v>
      </c>
    </row>
    <row r="17" spans="1:5" x14ac:dyDescent="0.25">
      <c r="A17" s="25">
        <v>815</v>
      </c>
      <c r="B17" s="31" t="s">
        <v>229</v>
      </c>
      <c r="C17" s="31" t="s">
        <v>229</v>
      </c>
      <c r="D17" s="30">
        <f t="shared" si="0"/>
        <v>0</v>
      </c>
    </row>
    <row r="18" spans="1:5" x14ac:dyDescent="0.25">
      <c r="A18" s="25">
        <v>816</v>
      </c>
      <c r="B18" s="31">
        <v>2</v>
      </c>
      <c r="C18" s="31" t="s">
        <v>229</v>
      </c>
      <c r="D18" s="30">
        <f t="shared" si="0"/>
        <v>2</v>
      </c>
      <c r="E18" s="23" t="s">
        <v>241</v>
      </c>
    </row>
    <row r="19" spans="1:5" x14ac:dyDescent="0.25">
      <c r="A19" s="25">
        <v>817</v>
      </c>
      <c r="B19" s="31" t="s">
        <v>231</v>
      </c>
      <c r="C19" s="31" t="s">
        <v>231</v>
      </c>
      <c r="D19" s="30">
        <f t="shared" si="0"/>
        <v>0</v>
      </c>
    </row>
    <row r="20" spans="1:5" x14ac:dyDescent="0.25">
      <c r="A20" s="25">
        <v>818</v>
      </c>
      <c r="B20" s="31" t="s">
        <v>229</v>
      </c>
      <c r="C20" s="31" t="s">
        <v>229</v>
      </c>
      <c r="D20" s="30">
        <f t="shared" si="0"/>
        <v>0</v>
      </c>
    </row>
    <row r="21" spans="1:5" x14ac:dyDescent="0.25">
      <c r="A21" s="25">
        <v>819</v>
      </c>
      <c r="B21" s="31" t="s">
        <v>229</v>
      </c>
      <c r="C21" s="31" t="s">
        <v>229</v>
      </c>
      <c r="D21" s="30">
        <f t="shared" si="0"/>
        <v>0</v>
      </c>
    </row>
    <row r="22" spans="1:5" x14ac:dyDescent="0.25">
      <c r="A22" s="25">
        <v>820</v>
      </c>
      <c r="B22" s="31" t="s">
        <v>229</v>
      </c>
      <c r="C22" s="31" t="s">
        <v>229</v>
      </c>
      <c r="D22" s="30">
        <f t="shared" si="0"/>
        <v>0</v>
      </c>
    </row>
    <row r="23" spans="1:5" x14ac:dyDescent="0.25">
      <c r="A23" s="25">
        <v>821</v>
      </c>
      <c r="B23" s="31" t="s">
        <v>229</v>
      </c>
      <c r="C23" s="31" t="s">
        <v>229</v>
      </c>
      <c r="D23" s="30">
        <f t="shared" si="0"/>
        <v>0</v>
      </c>
    </row>
    <row r="24" spans="1:5" x14ac:dyDescent="0.25">
      <c r="A24" s="25">
        <v>822</v>
      </c>
      <c r="B24" s="31" t="s">
        <v>231</v>
      </c>
      <c r="C24" s="31" t="s">
        <v>231</v>
      </c>
      <c r="D24" s="30">
        <f t="shared" si="0"/>
        <v>0</v>
      </c>
    </row>
    <row r="25" spans="1:5" x14ac:dyDescent="0.25">
      <c r="A25" s="25">
        <v>823</v>
      </c>
      <c r="B25" s="31" t="s">
        <v>231</v>
      </c>
      <c r="C25" s="31" t="s">
        <v>231</v>
      </c>
      <c r="D25" s="30">
        <f t="shared" si="0"/>
        <v>0</v>
      </c>
    </row>
    <row r="26" spans="1:5" x14ac:dyDescent="0.25">
      <c r="A26" s="25">
        <v>824</v>
      </c>
      <c r="B26" s="31" t="s">
        <v>231</v>
      </c>
      <c r="C26" s="31" t="s">
        <v>231</v>
      </c>
      <c r="D26" s="30">
        <f t="shared" si="0"/>
        <v>0</v>
      </c>
    </row>
    <row r="27" spans="1:5" x14ac:dyDescent="0.25">
      <c r="A27" s="25">
        <v>825</v>
      </c>
      <c r="B27" s="31" t="s">
        <v>231</v>
      </c>
      <c r="C27" s="31" t="s">
        <v>231</v>
      </c>
      <c r="D27" s="30">
        <f t="shared" si="0"/>
        <v>0</v>
      </c>
    </row>
    <row r="28" spans="1:5" x14ac:dyDescent="0.25">
      <c r="A28" s="25">
        <v>826</v>
      </c>
      <c r="B28" s="31" t="s">
        <v>231</v>
      </c>
      <c r="C28" s="31" t="s">
        <v>231</v>
      </c>
      <c r="D28" s="30">
        <f t="shared" si="0"/>
        <v>0</v>
      </c>
    </row>
    <row r="29" spans="1:5" x14ac:dyDescent="0.25">
      <c r="A29" s="25">
        <v>827</v>
      </c>
      <c r="B29" s="31">
        <v>4</v>
      </c>
      <c r="C29" s="31" t="s">
        <v>231</v>
      </c>
      <c r="D29" s="30">
        <f t="shared" si="0"/>
        <v>4</v>
      </c>
    </row>
    <row r="30" spans="1:5" x14ac:dyDescent="0.25">
      <c r="A30" s="25">
        <v>828</v>
      </c>
      <c r="B30" s="31" t="s">
        <v>231</v>
      </c>
      <c r="C30" s="31" t="s">
        <v>231</v>
      </c>
      <c r="D30" s="30">
        <f t="shared" si="0"/>
        <v>0</v>
      </c>
    </row>
    <row r="31" spans="1:5" x14ac:dyDescent="0.25">
      <c r="A31" s="25">
        <v>829</v>
      </c>
      <c r="B31" s="31" t="s">
        <v>231</v>
      </c>
      <c r="C31" s="31" t="s">
        <v>231</v>
      </c>
      <c r="D31" s="30">
        <f t="shared" si="0"/>
        <v>0</v>
      </c>
    </row>
    <row r="32" spans="1:5" x14ac:dyDescent="0.25">
      <c r="A32" s="25">
        <v>830</v>
      </c>
      <c r="B32" s="31" t="s">
        <v>231</v>
      </c>
      <c r="C32" s="31" t="s">
        <v>231</v>
      </c>
      <c r="D32" s="30">
        <f t="shared" si="0"/>
        <v>0</v>
      </c>
    </row>
    <row r="33" spans="1:5" x14ac:dyDescent="0.25">
      <c r="A33" s="25">
        <v>831</v>
      </c>
      <c r="B33" s="31" t="s">
        <v>229</v>
      </c>
      <c r="C33" s="31" t="s">
        <v>229</v>
      </c>
      <c r="D33" s="30">
        <f t="shared" si="0"/>
        <v>0</v>
      </c>
    </row>
    <row r="34" spans="1:5" x14ac:dyDescent="0.25">
      <c r="A34" s="25">
        <v>832</v>
      </c>
      <c r="B34" s="31" t="s">
        <v>229</v>
      </c>
      <c r="C34" s="31" t="s">
        <v>229</v>
      </c>
      <c r="D34" s="30">
        <f t="shared" si="0"/>
        <v>0</v>
      </c>
    </row>
    <row r="35" spans="1:5" x14ac:dyDescent="0.25">
      <c r="A35" s="25">
        <v>833</v>
      </c>
      <c r="B35" s="31" t="s">
        <v>229</v>
      </c>
      <c r="C35" s="31" t="s">
        <v>229</v>
      </c>
      <c r="D35" s="30">
        <f t="shared" si="0"/>
        <v>0</v>
      </c>
    </row>
    <row r="36" spans="1:5" x14ac:dyDescent="0.25">
      <c r="A36" s="25">
        <v>834</v>
      </c>
      <c r="B36" s="31">
        <v>0</v>
      </c>
      <c r="C36" s="31" t="s">
        <v>229</v>
      </c>
      <c r="D36" s="30">
        <f t="shared" si="0"/>
        <v>0</v>
      </c>
      <c r="E36" s="23" t="s">
        <v>240</v>
      </c>
    </row>
    <row r="37" spans="1:5" x14ac:dyDescent="0.25">
      <c r="A37" s="25">
        <v>835</v>
      </c>
      <c r="B37" s="31">
        <v>0</v>
      </c>
      <c r="C37" s="31">
        <v>0</v>
      </c>
      <c r="D37" s="30">
        <f t="shared" si="0"/>
        <v>0</v>
      </c>
      <c r="E37" s="23" t="s">
        <v>239</v>
      </c>
    </row>
    <row r="38" spans="1:5" x14ac:dyDescent="0.25">
      <c r="A38" s="25">
        <v>836</v>
      </c>
      <c r="B38" s="31" t="s">
        <v>229</v>
      </c>
      <c r="C38" s="31" t="s">
        <v>229</v>
      </c>
      <c r="D38" s="30">
        <f t="shared" si="0"/>
        <v>0</v>
      </c>
    </row>
    <row r="39" spans="1:5" x14ac:dyDescent="0.25">
      <c r="A39" s="32" t="s">
        <v>238</v>
      </c>
      <c r="B39" s="31" t="s">
        <v>229</v>
      </c>
      <c r="C39" s="31" t="s">
        <v>229</v>
      </c>
      <c r="D39" s="30">
        <f t="shared" si="0"/>
        <v>0</v>
      </c>
    </row>
    <row r="40" spans="1:5" ht="30" x14ac:dyDescent="0.25">
      <c r="A40" s="32" t="s">
        <v>237</v>
      </c>
      <c r="B40" s="31" t="s">
        <v>229</v>
      </c>
      <c r="C40" s="31" t="s">
        <v>229</v>
      </c>
      <c r="D40" s="30">
        <f t="shared" si="0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pane ySplit="1" topLeftCell="A8" activePane="bottomLeft" state="frozen"/>
      <selection pane="bottomLeft" activeCell="E29" sqref="E29"/>
    </sheetView>
  </sheetViews>
  <sheetFormatPr defaultColWidth="8.85546875" defaultRowHeight="15" x14ac:dyDescent="0.25"/>
  <cols>
    <col min="1" max="1" width="10.5703125" style="37" customWidth="1"/>
    <col min="2" max="2" width="24.7109375" style="31" customWidth="1"/>
    <col min="3" max="3" width="26.28515625" style="31" customWidth="1"/>
    <col min="4" max="4" width="16.28515625" style="31" customWidth="1"/>
    <col min="5" max="5" width="10.42578125" style="30" customWidth="1"/>
    <col min="6" max="6" width="26.28515625" style="23" customWidth="1"/>
    <col min="7" max="16384" width="8.85546875" style="23"/>
  </cols>
  <sheetData>
    <row r="1" spans="1:9" ht="15.75" x14ac:dyDescent="0.25">
      <c r="A1" s="25" t="s">
        <v>1</v>
      </c>
      <c r="B1" s="36" t="s">
        <v>246</v>
      </c>
      <c r="C1" s="35" t="s">
        <v>259</v>
      </c>
      <c r="D1" s="38" t="s">
        <v>258</v>
      </c>
      <c r="E1" s="34" t="s">
        <v>235</v>
      </c>
      <c r="F1" s="28" t="s">
        <v>234</v>
      </c>
    </row>
    <row r="2" spans="1:9" x14ac:dyDescent="0.25">
      <c r="A2" s="25">
        <v>900</v>
      </c>
      <c r="B2" s="31" t="s">
        <v>231</v>
      </c>
      <c r="C2" s="31" t="s">
        <v>231</v>
      </c>
      <c r="D2" s="31" t="s">
        <v>231</v>
      </c>
      <c r="E2" s="30">
        <f t="shared" ref="E2:E41" si="0">SUM(B2:D2)</f>
        <v>0</v>
      </c>
    </row>
    <row r="3" spans="1:9" x14ac:dyDescent="0.25">
      <c r="A3" s="25">
        <v>901</v>
      </c>
      <c r="B3" s="31">
        <v>0</v>
      </c>
      <c r="C3" s="31">
        <v>0</v>
      </c>
      <c r="D3" s="31" t="s">
        <v>229</v>
      </c>
      <c r="E3" s="30">
        <f t="shared" si="0"/>
        <v>0</v>
      </c>
      <c r="F3" s="23" t="s">
        <v>239</v>
      </c>
      <c r="H3" s="27" t="s">
        <v>231</v>
      </c>
      <c r="I3" s="27" t="s">
        <v>233</v>
      </c>
    </row>
    <row r="4" spans="1:9" x14ac:dyDescent="0.25">
      <c r="A4" s="25">
        <v>902</v>
      </c>
      <c r="B4" s="31">
        <v>4</v>
      </c>
      <c r="C4" s="31">
        <v>4</v>
      </c>
      <c r="D4" s="31">
        <v>0</v>
      </c>
      <c r="E4" s="30">
        <f t="shared" si="0"/>
        <v>8</v>
      </c>
      <c r="F4" s="23" t="s">
        <v>257</v>
      </c>
      <c r="H4" s="27" t="s">
        <v>229</v>
      </c>
      <c r="I4" s="27" t="s">
        <v>232</v>
      </c>
    </row>
    <row r="5" spans="1:9" x14ac:dyDescent="0.25">
      <c r="A5" s="25">
        <v>903</v>
      </c>
      <c r="B5" s="31" t="s">
        <v>231</v>
      </c>
      <c r="C5" s="31" t="s">
        <v>231</v>
      </c>
      <c r="D5" s="31" t="s">
        <v>231</v>
      </c>
      <c r="E5" s="30">
        <f t="shared" si="0"/>
        <v>0</v>
      </c>
      <c r="H5" s="27" t="s">
        <v>244</v>
      </c>
      <c r="I5" s="27" t="s">
        <v>243</v>
      </c>
    </row>
    <row r="6" spans="1:9" x14ac:dyDescent="0.25">
      <c r="A6" s="25">
        <v>904</v>
      </c>
      <c r="B6" s="31" t="s">
        <v>231</v>
      </c>
      <c r="C6" s="31" t="s">
        <v>231</v>
      </c>
      <c r="D6" s="31" t="s">
        <v>231</v>
      </c>
      <c r="E6" s="30">
        <f t="shared" si="0"/>
        <v>0</v>
      </c>
    </row>
    <row r="7" spans="1:9" x14ac:dyDescent="0.25">
      <c r="A7" s="25">
        <v>905</v>
      </c>
      <c r="B7" s="31" t="s">
        <v>231</v>
      </c>
      <c r="C7" s="31" t="s">
        <v>231</v>
      </c>
      <c r="D7" s="31" t="s">
        <v>231</v>
      </c>
      <c r="E7" s="30">
        <f t="shared" si="0"/>
        <v>0</v>
      </c>
    </row>
    <row r="8" spans="1:9" x14ac:dyDescent="0.25">
      <c r="A8" s="25">
        <v>906</v>
      </c>
      <c r="B8" s="31" t="s">
        <v>229</v>
      </c>
      <c r="C8" s="31" t="s">
        <v>229</v>
      </c>
      <c r="D8" s="31" t="s">
        <v>229</v>
      </c>
      <c r="E8" s="30">
        <f t="shared" si="0"/>
        <v>0</v>
      </c>
    </row>
    <row r="9" spans="1:9" x14ac:dyDescent="0.25">
      <c r="A9" s="25">
        <v>907</v>
      </c>
      <c r="B9" s="31" t="s">
        <v>229</v>
      </c>
      <c r="C9" s="31" t="s">
        <v>229</v>
      </c>
      <c r="D9" s="31" t="s">
        <v>229</v>
      </c>
      <c r="E9" s="30">
        <f t="shared" si="0"/>
        <v>0</v>
      </c>
    </row>
    <row r="10" spans="1:9" x14ac:dyDescent="0.25">
      <c r="A10" s="25">
        <v>908</v>
      </c>
      <c r="B10" s="31" t="s">
        <v>229</v>
      </c>
      <c r="C10" s="31" t="s">
        <v>229</v>
      </c>
      <c r="D10" s="31" t="s">
        <v>229</v>
      </c>
      <c r="E10" s="30">
        <f t="shared" si="0"/>
        <v>0</v>
      </c>
    </row>
    <row r="11" spans="1:9" x14ac:dyDescent="0.25">
      <c r="A11" s="25">
        <v>909</v>
      </c>
      <c r="B11" s="31" t="s">
        <v>231</v>
      </c>
      <c r="C11" s="31" t="s">
        <v>231</v>
      </c>
      <c r="D11" s="31" t="s">
        <v>231</v>
      </c>
      <c r="E11" s="30">
        <f t="shared" si="0"/>
        <v>0</v>
      </c>
    </row>
    <row r="12" spans="1:9" x14ac:dyDescent="0.25">
      <c r="A12" s="25">
        <v>910</v>
      </c>
      <c r="B12" s="31">
        <v>2</v>
      </c>
      <c r="C12" s="31">
        <v>0</v>
      </c>
      <c r="D12" s="31">
        <v>0</v>
      </c>
      <c r="E12" s="30">
        <f t="shared" si="0"/>
        <v>2</v>
      </c>
      <c r="F12" s="23" t="s">
        <v>256</v>
      </c>
    </row>
    <row r="13" spans="1:9" x14ac:dyDescent="0.25">
      <c r="A13" s="25">
        <v>911</v>
      </c>
      <c r="B13" s="31" t="s">
        <v>231</v>
      </c>
      <c r="C13" s="31" t="s">
        <v>231</v>
      </c>
      <c r="D13" s="31" t="s">
        <v>231</v>
      </c>
      <c r="E13" s="30">
        <f t="shared" si="0"/>
        <v>0</v>
      </c>
    </row>
    <row r="14" spans="1:9" x14ac:dyDescent="0.25">
      <c r="A14" s="25">
        <v>912</v>
      </c>
      <c r="B14" s="31" t="s">
        <v>229</v>
      </c>
      <c r="C14" s="31" t="s">
        <v>229</v>
      </c>
      <c r="D14" s="31" t="s">
        <v>229</v>
      </c>
      <c r="E14" s="30">
        <f t="shared" si="0"/>
        <v>0</v>
      </c>
    </row>
    <row r="15" spans="1:9" x14ac:dyDescent="0.25">
      <c r="A15" s="25">
        <v>913</v>
      </c>
      <c r="B15" s="31">
        <v>1</v>
      </c>
      <c r="C15" s="31" t="s">
        <v>229</v>
      </c>
      <c r="D15" s="31">
        <v>0</v>
      </c>
      <c r="E15" s="30">
        <f t="shared" si="0"/>
        <v>1</v>
      </c>
      <c r="F15" s="23" t="s">
        <v>255</v>
      </c>
    </row>
    <row r="16" spans="1:9" x14ac:dyDescent="0.25">
      <c r="A16" s="25">
        <v>914</v>
      </c>
      <c r="B16" s="31" t="s">
        <v>229</v>
      </c>
      <c r="C16" s="31" t="s">
        <v>229</v>
      </c>
      <c r="D16" s="31" t="s">
        <v>229</v>
      </c>
      <c r="E16" s="30">
        <f t="shared" si="0"/>
        <v>0</v>
      </c>
    </row>
    <row r="17" spans="1:6" x14ac:dyDescent="0.25">
      <c r="A17" s="25">
        <v>915</v>
      </c>
      <c r="B17" s="31" t="s">
        <v>229</v>
      </c>
      <c r="C17" s="31" t="s">
        <v>229</v>
      </c>
      <c r="D17" s="31" t="s">
        <v>229</v>
      </c>
      <c r="E17" s="30">
        <f t="shared" si="0"/>
        <v>0</v>
      </c>
    </row>
    <row r="18" spans="1:6" x14ac:dyDescent="0.25">
      <c r="A18" s="25">
        <v>916</v>
      </c>
      <c r="B18" s="31">
        <v>0</v>
      </c>
      <c r="C18" s="31" t="s">
        <v>229</v>
      </c>
      <c r="D18" s="31" t="s">
        <v>229</v>
      </c>
      <c r="E18" s="30">
        <f t="shared" si="0"/>
        <v>0</v>
      </c>
      <c r="F18" s="23" t="s">
        <v>254</v>
      </c>
    </row>
    <row r="19" spans="1:6" x14ac:dyDescent="0.25">
      <c r="A19" s="25">
        <v>917</v>
      </c>
      <c r="B19" s="31">
        <v>4</v>
      </c>
      <c r="C19" s="31" t="s">
        <v>229</v>
      </c>
      <c r="D19" s="31">
        <v>0</v>
      </c>
      <c r="E19" s="30">
        <f t="shared" si="0"/>
        <v>4</v>
      </c>
    </row>
    <row r="20" spans="1:6" x14ac:dyDescent="0.25">
      <c r="A20" s="25">
        <v>918</v>
      </c>
      <c r="B20" s="31" t="s">
        <v>231</v>
      </c>
      <c r="C20" s="31" t="s">
        <v>231</v>
      </c>
      <c r="D20" s="31" t="s">
        <v>231</v>
      </c>
      <c r="E20" s="30">
        <f t="shared" si="0"/>
        <v>0</v>
      </c>
    </row>
    <row r="21" spans="1:6" x14ac:dyDescent="0.25">
      <c r="A21" s="25">
        <v>919</v>
      </c>
      <c r="B21" s="31" t="s">
        <v>229</v>
      </c>
      <c r="C21" s="31" t="s">
        <v>229</v>
      </c>
      <c r="D21" s="31" t="s">
        <v>229</v>
      </c>
      <c r="E21" s="30">
        <f t="shared" si="0"/>
        <v>0</v>
      </c>
    </row>
    <row r="22" spans="1:6" x14ac:dyDescent="0.25">
      <c r="A22" s="25">
        <v>920</v>
      </c>
      <c r="B22" s="31" t="s">
        <v>231</v>
      </c>
      <c r="C22" s="31" t="s">
        <v>231</v>
      </c>
      <c r="D22" s="31" t="s">
        <v>231</v>
      </c>
      <c r="E22" s="30">
        <f t="shared" si="0"/>
        <v>0</v>
      </c>
    </row>
    <row r="23" spans="1:6" x14ac:dyDescent="0.25">
      <c r="A23" s="25">
        <v>921</v>
      </c>
      <c r="B23" s="31" t="s">
        <v>229</v>
      </c>
      <c r="C23" s="31" t="s">
        <v>229</v>
      </c>
      <c r="D23" s="31" t="s">
        <v>229</v>
      </c>
      <c r="E23" s="30">
        <f t="shared" si="0"/>
        <v>0</v>
      </c>
    </row>
    <row r="24" spans="1:6" x14ac:dyDescent="0.25">
      <c r="A24" s="25">
        <v>922</v>
      </c>
      <c r="B24" s="31" t="s">
        <v>229</v>
      </c>
      <c r="C24" s="31" t="s">
        <v>229</v>
      </c>
      <c r="D24" s="31" t="s">
        <v>229</v>
      </c>
      <c r="E24" s="30">
        <f t="shared" si="0"/>
        <v>0</v>
      </c>
    </row>
    <row r="25" spans="1:6" x14ac:dyDescent="0.25">
      <c r="A25" s="25">
        <v>923</v>
      </c>
      <c r="B25" s="31">
        <v>4</v>
      </c>
      <c r="C25" s="31">
        <v>4</v>
      </c>
      <c r="D25" s="31">
        <v>6</v>
      </c>
      <c r="E25" s="30">
        <f t="shared" si="0"/>
        <v>14</v>
      </c>
      <c r="F25" s="23" t="s">
        <v>253</v>
      </c>
    </row>
    <row r="26" spans="1:6" x14ac:dyDescent="0.25">
      <c r="A26" s="25">
        <v>924</v>
      </c>
      <c r="B26" s="31" t="s">
        <v>229</v>
      </c>
      <c r="C26" s="31" t="s">
        <v>229</v>
      </c>
      <c r="D26" s="31" t="s">
        <v>229</v>
      </c>
      <c r="E26" s="30">
        <f t="shared" si="0"/>
        <v>0</v>
      </c>
    </row>
    <row r="27" spans="1:6" x14ac:dyDescent="0.25">
      <c r="A27" s="25">
        <v>925</v>
      </c>
      <c r="B27" s="31">
        <v>0</v>
      </c>
      <c r="C27" s="31">
        <v>0</v>
      </c>
      <c r="D27" s="31">
        <v>0</v>
      </c>
      <c r="E27" s="30">
        <f t="shared" si="0"/>
        <v>0</v>
      </c>
      <c r="F27" s="23" t="s">
        <v>252</v>
      </c>
    </row>
    <row r="28" spans="1:6" x14ac:dyDescent="0.25">
      <c r="A28" s="25">
        <v>926</v>
      </c>
      <c r="B28" s="31">
        <v>4</v>
      </c>
      <c r="C28" s="31" t="s">
        <v>229</v>
      </c>
      <c r="D28" s="31" t="s">
        <v>229</v>
      </c>
      <c r="E28" s="30">
        <f t="shared" si="0"/>
        <v>4</v>
      </c>
    </row>
    <row r="29" spans="1:6" x14ac:dyDescent="0.25">
      <c r="A29" s="25">
        <v>927</v>
      </c>
      <c r="B29" s="31" t="s">
        <v>229</v>
      </c>
      <c r="C29" s="31" t="s">
        <v>229</v>
      </c>
      <c r="D29" s="31" t="s">
        <v>229</v>
      </c>
      <c r="E29" s="30">
        <f t="shared" si="0"/>
        <v>0</v>
      </c>
    </row>
    <row r="30" spans="1:6" x14ac:dyDescent="0.25">
      <c r="A30" s="25">
        <v>928</v>
      </c>
      <c r="B30" s="31" t="s">
        <v>231</v>
      </c>
      <c r="C30" s="31" t="s">
        <v>231</v>
      </c>
      <c r="D30" s="31" t="s">
        <v>231</v>
      </c>
      <c r="E30" s="30">
        <f t="shared" si="0"/>
        <v>0</v>
      </c>
    </row>
    <row r="31" spans="1:6" x14ac:dyDescent="0.25">
      <c r="A31" s="25">
        <v>929</v>
      </c>
      <c r="B31" s="31">
        <v>0</v>
      </c>
      <c r="C31" s="31" t="s">
        <v>229</v>
      </c>
      <c r="D31" s="31" t="s">
        <v>229</v>
      </c>
      <c r="E31" s="30">
        <f t="shared" si="0"/>
        <v>0</v>
      </c>
    </row>
    <row r="32" spans="1:6" x14ac:dyDescent="0.25">
      <c r="A32" s="25">
        <v>930</v>
      </c>
      <c r="B32" s="31" t="s">
        <v>229</v>
      </c>
      <c r="C32" s="31" t="s">
        <v>229</v>
      </c>
      <c r="D32" s="31" t="s">
        <v>229</v>
      </c>
      <c r="E32" s="30">
        <f t="shared" si="0"/>
        <v>0</v>
      </c>
    </row>
    <row r="33" spans="1:6" x14ac:dyDescent="0.25">
      <c r="A33" s="25">
        <v>931</v>
      </c>
      <c r="B33" s="31">
        <v>4</v>
      </c>
      <c r="C33" s="31">
        <v>5</v>
      </c>
      <c r="D33" s="31" t="s">
        <v>229</v>
      </c>
      <c r="E33" s="30">
        <f t="shared" si="0"/>
        <v>9</v>
      </c>
    </row>
    <row r="34" spans="1:6" x14ac:dyDescent="0.25">
      <c r="A34" s="25">
        <v>932</v>
      </c>
      <c r="B34" s="31">
        <v>0</v>
      </c>
      <c r="C34" s="31" t="s">
        <v>229</v>
      </c>
      <c r="D34" s="31" t="s">
        <v>229</v>
      </c>
      <c r="E34" s="30">
        <f t="shared" si="0"/>
        <v>0</v>
      </c>
    </row>
    <row r="35" spans="1:6" x14ac:dyDescent="0.25">
      <c r="A35" s="25">
        <v>933</v>
      </c>
      <c r="B35" s="31">
        <v>4</v>
      </c>
      <c r="C35" s="31">
        <v>0</v>
      </c>
      <c r="D35" s="31" t="s">
        <v>229</v>
      </c>
      <c r="E35" s="30">
        <f t="shared" si="0"/>
        <v>4</v>
      </c>
      <c r="F35" s="23" t="s">
        <v>251</v>
      </c>
    </row>
    <row r="36" spans="1:6" x14ac:dyDescent="0.25">
      <c r="A36" s="25">
        <v>934</v>
      </c>
      <c r="B36" s="31" t="s">
        <v>229</v>
      </c>
      <c r="C36" s="31" t="s">
        <v>229</v>
      </c>
      <c r="D36" s="31" t="s">
        <v>229</v>
      </c>
      <c r="E36" s="30">
        <f t="shared" si="0"/>
        <v>0</v>
      </c>
    </row>
    <row r="37" spans="1:6" x14ac:dyDescent="0.25">
      <c r="A37" s="25">
        <v>935</v>
      </c>
      <c r="B37" s="31" t="s">
        <v>229</v>
      </c>
      <c r="C37" s="31" t="s">
        <v>229</v>
      </c>
      <c r="D37" s="31" t="s">
        <v>229</v>
      </c>
      <c r="E37" s="30">
        <f t="shared" si="0"/>
        <v>0</v>
      </c>
      <c r="F37" s="23" t="s">
        <v>250</v>
      </c>
    </row>
    <row r="38" spans="1:6" x14ac:dyDescent="0.25">
      <c r="A38" s="25">
        <v>936</v>
      </c>
      <c r="B38" s="31" t="s">
        <v>229</v>
      </c>
      <c r="C38" s="31" t="s">
        <v>229</v>
      </c>
      <c r="D38" s="31" t="s">
        <v>229</v>
      </c>
      <c r="E38" s="30">
        <f t="shared" si="0"/>
        <v>0</v>
      </c>
    </row>
    <row r="39" spans="1:6" x14ac:dyDescent="0.25">
      <c r="A39" s="32" t="s">
        <v>249</v>
      </c>
      <c r="B39" s="31" t="s">
        <v>229</v>
      </c>
      <c r="C39" s="31" t="s">
        <v>229</v>
      </c>
      <c r="D39" s="31" t="s">
        <v>229</v>
      </c>
      <c r="E39" s="30">
        <f t="shared" si="0"/>
        <v>0</v>
      </c>
    </row>
    <row r="40" spans="1:6" ht="15.75" customHeight="1" x14ac:dyDescent="0.25">
      <c r="A40" s="32" t="s">
        <v>248</v>
      </c>
      <c r="B40" s="31" t="s">
        <v>229</v>
      </c>
      <c r="C40" s="31" t="s">
        <v>229</v>
      </c>
      <c r="D40" s="31" t="s">
        <v>229</v>
      </c>
      <c r="E40" s="30">
        <f t="shared" si="0"/>
        <v>0</v>
      </c>
    </row>
    <row r="41" spans="1:6" ht="16.5" customHeight="1" x14ac:dyDescent="0.25">
      <c r="A41" s="32" t="s">
        <v>247</v>
      </c>
      <c r="B41" s="31" t="s">
        <v>229</v>
      </c>
      <c r="C41" s="31" t="s">
        <v>229</v>
      </c>
      <c r="D41" s="31" t="s">
        <v>229</v>
      </c>
      <c r="E41" s="30">
        <f t="shared" si="0"/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pane ySplit="1" topLeftCell="A20" activePane="bottomLeft" state="frozen"/>
      <selection pane="bottomLeft" activeCell="B9" sqref="B9"/>
    </sheetView>
  </sheetViews>
  <sheetFormatPr defaultColWidth="8.85546875" defaultRowHeight="15" x14ac:dyDescent="0.25"/>
  <cols>
    <col min="1" max="1" width="10.7109375" style="37" customWidth="1"/>
    <col min="2" max="2" width="17.42578125" style="31" customWidth="1"/>
    <col min="3" max="3" width="22.42578125" style="31" customWidth="1"/>
    <col min="4" max="4" width="21.5703125" style="31" customWidth="1"/>
    <col min="5" max="5" width="8.85546875" style="30"/>
    <col min="6" max="6" width="13.5703125" style="23" customWidth="1"/>
    <col min="7" max="7" width="5.7109375" style="23" customWidth="1"/>
    <col min="8" max="16384" width="8.85546875" style="23"/>
  </cols>
  <sheetData>
    <row r="1" spans="1:9" x14ac:dyDescent="0.25">
      <c r="A1" s="25" t="s">
        <v>1</v>
      </c>
      <c r="B1" s="40" t="s">
        <v>278</v>
      </c>
      <c r="C1" s="40" t="s">
        <v>277</v>
      </c>
      <c r="D1" s="40" t="s">
        <v>276</v>
      </c>
      <c r="E1" s="34" t="s">
        <v>235</v>
      </c>
      <c r="F1" s="28" t="s">
        <v>275</v>
      </c>
    </row>
    <row r="2" spans="1:9" x14ac:dyDescent="0.25">
      <c r="A2" s="25">
        <v>1000</v>
      </c>
      <c r="B2" s="31" t="s">
        <v>231</v>
      </c>
      <c r="C2" s="31" t="s">
        <v>231</v>
      </c>
      <c r="D2" s="31" t="s">
        <v>231</v>
      </c>
      <c r="E2" s="30">
        <f t="shared" ref="E2:E40" si="0">SUM(B2:D2)</f>
        <v>0</v>
      </c>
    </row>
    <row r="3" spans="1:9" x14ac:dyDescent="0.25">
      <c r="A3" s="25">
        <v>1001</v>
      </c>
      <c r="B3" s="31">
        <v>3</v>
      </c>
      <c r="C3" s="31">
        <v>0</v>
      </c>
      <c r="D3" s="31">
        <v>0</v>
      </c>
      <c r="E3" s="30">
        <f t="shared" si="0"/>
        <v>3</v>
      </c>
      <c r="F3" s="23" t="s">
        <v>274</v>
      </c>
      <c r="H3" s="27" t="s">
        <v>231</v>
      </c>
      <c r="I3" s="27"/>
    </row>
    <row r="4" spans="1:9" x14ac:dyDescent="0.25">
      <c r="A4" s="25">
        <v>1002</v>
      </c>
      <c r="B4" s="31">
        <v>2</v>
      </c>
      <c r="C4" s="31">
        <v>4</v>
      </c>
      <c r="D4" s="31">
        <v>5</v>
      </c>
      <c r="E4" s="30">
        <f t="shared" si="0"/>
        <v>11</v>
      </c>
      <c r="F4" s="23" t="s">
        <v>273</v>
      </c>
      <c r="H4" s="27" t="s">
        <v>229</v>
      </c>
      <c r="I4" s="27" t="s">
        <v>232</v>
      </c>
    </row>
    <row r="5" spans="1:9" x14ac:dyDescent="0.25">
      <c r="A5" s="25">
        <v>1003</v>
      </c>
      <c r="B5" s="31" t="s">
        <v>231</v>
      </c>
      <c r="C5" s="31" t="s">
        <v>231</v>
      </c>
      <c r="D5" s="31" t="s">
        <v>231</v>
      </c>
      <c r="E5" s="30">
        <f t="shared" si="0"/>
        <v>0</v>
      </c>
      <c r="F5" s="23" t="s">
        <v>272</v>
      </c>
      <c r="H5" s="27" t="s">
        <v>244</v>
      </c>
      <c r="I5" s="27" t="s">
        <v>243</v>
      </c>
    </row>
    <row r="6" spans="1:9" x14ac:dyDescent="0.25">
      <c r="A6" s="25">
        <v>1004</v>
      </c>
      <c r="B6" s="31">
        <v>1</v>
      </c>
      <c r="C6" s="31">
        <v>2</v>
      </c>
      <c r="D6" s="31" t="s">
        <v>229</v>
      </c>
      <c r="E6" s="30">
        <f t="shared" si="0"/>
        <v>3</v>
      </c>
    </row>
    <row r="7" spans="1:9" x14ac:dyDescent="0.25">
      <c r="A7" s="25">
        <v>1005</v>
      </c>
      <c r="B7" s="31" t="s">
        <v>229</v>
      </c>
      <c r="C7" s="31" t="s">
        <v>229</v>
      </c>
      <c r="D7" s="31" t="s">
        <v>229</v>
      </c>
      <c r="E7" s="30">
        <f t="shared" si="0"/>
        <v>0</v>
      </c>
    </row>
    <row r="8" spans="1:9" x14ac:dyDescent="0.25">
      <c r="A8" s="25">
        <v>1006</v>
      </c>
      <c r="B8" s="31" t="s">
        <v>229</v>
      </c>
      <c r="C8" s="31" t="s">
        <v>229</v>
      </c>
      <c r="D8" s="31" t="s">
        <v>229</v>
      </c>
      <c r="E8" s="30">
        <f t="shared" si="0"/>
        <v>0</v>
      </c>
    </row>
    <row r="9" spans="1:9" x14ac:dyDescent="0.25">
      <c r="A9" s="25">
        <v>1007</v>
      </c>
      <c r="B9" s="31" t="s">
        <v>229</v>
      </c>
      <c r="C9" s="31" t="s">
        <v>229</v>
      </c>
      <c r="D9" s="31" t="s">
        <v>229</v>
      </c>
      <c r="E9" s="30">
        <f t="shared" si="0"/>
        <v>0</v>
      </c>
    </row>
    <row r="10" spans="1:9" x14ac:dyDescent="0.25">
      <c r="A10" s="25">
        <v>1008</v>
      </c>
      <c r="B10" s="31" t="s">
        <v>229</v>
      </c>
      <c r="C10" s="31" t="s">
        <v>229</v>
      </c>
      <c r="D10" s="31" t="s">
        <v>229</v>
      </c>
      <c r="E10" s="30">
        <f t="shared" si="0"/>
        <v>0</v>
      </c>
    </row>
    <row r="11" spans="1:9" x14ac:dyDescent="0.25">
      <c r="A11" s="25">
        <v>1009</v>
      </c>
      <c r="B11" s="31">
        <v>1</v>
      </c>
      <c r="C11" s="31" t="s">
        <v>229</v>
      </c>
      <c r="D11" s="31" t="s">
        <v>229</v>
      </c>
      <c r="E11" s="30">
        <f t="shared" si="0"/>
        <v>1</v>
      </c>
      <c r="F11" s="23" t="s">
        <v>271</v>
      </c>
    </row>
    <row r="12" spans="1:9" x14ac:dyDescent="0.25">
      <c r="A12" s="25">
        <v>1010</v>
      </c>
      <c r="B12" s="31" t="s">
        <v>229</v>
      </c>
      <c r="C12" s="31" t="s">
        <v>229</v>
      </c>
      <c r="D12" s="31" t="s">
        <v>229</v>
      </c>
      <c r="E12" s="30">
        <f t="shared" si="0"/>
        <v>0</v>
      </c>
    </row>
    <row r="13" spans="1:9" x14ac:dyDescent="0.25">
      <c r="A13" s="25">
        <v>1011</v>
      </c>
      <c r="B13" s="31" t="s">
        <v>231</v>
      </c>
      <c r="C13" s="31" t="s">
        <v>231</v>
      </c>
      <c r="D13" s="31" t="s">
        <v>231</v>
      </c>
      <c r="E13" s="30">
        <f t="shared" si="0"/>
        <v>0</v>
      </c>
    </row>
    <row r="14" spans="1:9" x14ac:dyDescent="0.25">
      <c r="A14" s="25">
        <v>1012</v>
      </c>
      <c r="B14" s="31" t="s">
        <v>229</v>
      </c>
      <c r="C14" s="31" t="s">
        <v>229</v>
      </c>
      <c r="D14" s="31" t="s">
        <v>229</v>
      </c>
      <c r="E14" s="30">
        <f t="shared" si="0"/>
        <v>0</v>
      </c>
    </row>
    <row r="15" spans="1:9" x14ac:dyDescent="0.25">
      <c r="A15" s="25">
        <v>1013</v>
      </c>
      <c r="B15" s="31" t="s">
        <v>229</v>
      </c>
      <c r="C15" s="31" t="s">
        <v>229</v>
      </c>
      <c r="D15" s="31" t="s">
        <v>229</v>
      </c>
      <c r="E15" s="30">
        <f t="shared" si="0"/>
        <v>0</v>
      </c>
    </row>
    <row r="16" spans="1:9" x14ac:dyDescent="0.25">
      <c r="A16" s="25">
        <v>1014</v>
      </c>
      <c r="B16" s="31" t="s">
        <v>229</v>
      </c>
      <c r="C16" s="31" t="s">
        <v>229</v>
      </c>
      <c r="D16" s="31" t="s">
        <v>229</v>
      </c>
      <c r="E16" s="30">
        <f t="shared" si="0"/>
        <v>0</v>
      </c>
    </row>
    <row r="17" spans="1:6" x14ac:dyDescent="0.25">
      <c r="A17" s="25">
        <v>1015</v>
      </c>
      <c r="B17" s="31" t="s">
        <v>231</v>
      </c>
      <c r="C17" s="31" t="s">
        <v>231</v>
      </c>
      <c r="D17" s="31" t="s">
        <v>231</v>
      </c>
      <c r="E17" s="30">
        <f t="shared" si="0"/>
        <v>0</v>
      </c>
    </row>
    <row r="18" spans="1:6" x14ac:dyDescent="0.25">
      <c r="A18" s="25">
        <v>1016</v>
      </c>
      <c r="B18" s="31">
        <v>0</v>
      </c>
      <c r="C18" s="31">
        <v>0</v>
      </c>
      <c r="D18" s="31">
        <v>5</v>
      </c>
      <c r="E18" s="30">
        <f t="shared" si="0"/>
        <v>5</v>
      </c>
      <c r="F18" s="23" t="s">
        <v>270</v>
      </c>
    </row>
    <row r="19" spans="1:6" x14ac:dyDescent="0.25">
      <c r="A19" s="25">
        <v>1017</v>
      </c>
      <c r="B19" s="31">
        <v>3</v>
      </c>
      <c r="C19" s="31">
        <v>4</v>
      </c>
      <c r="D19" s="31">
        <v>6</v>
      </c>
      <c r="E19" s="30">
        <f t="shared" si="0"/>
        <v>13</v>
      </c>
    </row>
    <row r="20" spans="1:6" x14ac:dyDescent="0.25">
      <c r="A20" s="25">
        <v>1018</v>
      </c>
      <c r="B20" s="31" t="s">
        <v>229</v>
      </c>
      <c r="C20" s="31" t="s">
        <v>229</v>
      </c>
      <c r="D20" s="31" t="s">
        <v>229</v>
      </c>
      <c r="E20" s="30">
        <f t="shared" si="0"/>
        <v>0</v>
      </c>
    </row>
    <row r="21" spans="1:6" x14ac:dyDescent="0.25">
      <c r="A21" s="25">
        <v>1019</v>
      </c>
      <c r="B21" s="31">
        <v>0</v>
      </c>
      <c r="C21" s="31" t="s">
        <v>229</v>
      </c>
      <c r="D21" s="31" t="s">
        <v>229</v>
      </c>
      <c r="E21" s="30">
        <f t="shared" si="0"/>
        <v>0</v>
      </c>
    </row>
    <row r="22" spans="1:6" x14ac:dyDescent="0.25">
      <c r="A22" s="25">
        <v>1020</v>
      </c>
      <c r="B22" s="31" t="s">
        <v>231</v>
      </c>
      <c r="C22" s="31" t="s">
        <v>231</v>
      </c>
      <c r="D22" s="31" t="s">
        <v>231</v>
      </c>
      <c r="E22" s="30">
        <f t="shared" si="0"/>
        <v>0</v>
      </c>
    </row>
    <row r="23" spans="1:6" x14ac:dyDescent="0.25">
      <c r="A23" s="25">
        <v>1021</v>
      </c>
      <c r="B23" s="31" t="s">
        <v>231</v>
      </c>
      <c r="C23" s="31" t="s">
        <v>231</v>
      </c>
      <c r="D23" s="31" t="s">
        <v>231</v>
      </c>
      <c r="E23" s="30">
        <f t="shared" si="0"/>
        <v>0</v>
      </c>
    </row>
    <row r="24" spans="1:6" x14ac:dyDescent="0.25">
      <c r="A24" s="25">
        <v>1022</v>
      </c>
      <c r="B24" s="31" t="s">
        <v>231</v>
      </c>
      <c r="C24" s="31" t="s">
        <v>231</v>
      </c>
      <c r="D24" s="31" t="s">
        <v>231</v>
      </c>
      <c r="E24" s="30">
        <f t="shared" si="0"/>
        <v>0</v>
      </c>
    </row>
    <row r="25" spans="1:6" x14ac:dyDescent="0.25">
      <c r="A25" s="25">
        <v>1023</v>
      </c>
      <c r="B25" s="31" t="s">
        <v>229</v>
      </c>
      <c r="C25" s="31" t="s">
        <v>229</v>
      </c>
      <c r="D25" s="31" t="s">
        <v>229</v>
      </c>
      <c r="E25" s="30">
        <f t="shared" si="0"/>
        <v>0</v>
      </c>
    </row>
    <row r="26" spans="1:6" x14ac:dyDescent="0.25">
      <c r="A26" s="25">
        <v>1024</v>
      </c>
      <c r="B26" s="31" t="s">
        <v>229</v>
      </c>
      <c r="C26" s="31" t="s">
        <v>229</v>
      </c>
      <c r="D26" s="31" t="s">
        <v>229</v>
      </c>
      <c r="E26" s="30">
        <f t="shared" si="0"/>
        <v>0</v>
      </c>
    </row>
    <row r="27" spans="1:6" x14ac:dyDescent="0.25">
      <c r="A27" s="25">
        <v>1025</v>
      </c>
      <c r="B27" s="31">
        <v>3</v>
      </c>
      <c r="C27" s="31">
        <v>4</v>
      </c>
      <c r="D27" s="31" t="s">
        <v>229</v>
      </c>
      <c r="E27" s="30">
        <f t="shared" si="0"/>
        <v>7</v>
      </c>
    </row>
    <row r="28" spans="1:6" x14ac:dyDescent="0.25">
      <c r="A28" s="25">
        <v>1026</v>
      </c>
      <c r="B28" s="31">
        <v>0</v>
      </c>
      <c r="C28" s="31" t="s">
        <v>229</v>
      </c>
      <c r="D28" s="31" t="s">
        <v>229</v>
      </c>
      <c r="E28" s="30">
        <f t="shared" si="0"/>
        <v>0</v>
      </c>
    </row>
    <row r="29" spans="1:6" x14ac:dyDescent="0.25">
      <c r="A29" s="25">
        <v>1027</v>
      </c>
      <c r="B29" s="31" t="s">
        <v>231</v>
      </c>
      <c r="C29" s="31" t="s">
        <v>231</v>
      </c>
      <c r="D29" s="31" t="s">
        <v>231</v>
      </c>
      <c r="E29" s="30">
        <f t="shared" si="0"/>
        <v>0</v>
      </c>
    </row>
    <row r="30" spans="1:6" x14ac:dyDescent="0.25">
      <c r="A30" s="25">
        <v>1028</v>
      </c>
      <c r="B30" s="31">
        <v>0</v>
      </c>
      <c r="C30" s="31">
        <v>0</v>
      </c>
      <c r="D30" s="31" t="s">
        <v>229</v>
      </c>
      <c r="E30" s="30">
        <f t="shared" si="0"/>
        <v>0</v>
      </c>
      <c r="F30" s="23" t="s">
        <v>269</v>
      </c>
    </row>
    <row r="31" spans="1:6" x14ac:dyDescent="0.25">
      <c r="A31" s="25">
        <v>1029</v>
      </c>
      <c r="B31" s="31" t="s">
        <v>231</v>
      </c>
      <c r="C31" s="31" t="s">
        <v>231</v>
      </c>
      <c r="D31" s="31" t="s">
        <v>231</v>
      </c>
      <c r="E31" s="30">
        <f t="shared" si="0"/>
        <v>0</v>
      </c>
    </row>
    <row r="32" spans="1:6" x14ac:dyDescent="0.25">
      <c r="A32" s="25">
        <v>1030</v>
      </c>
      <c r="B32" s="31" t="s">
        <v>229</v>
      </c>
      <c r="C32" s="31" t="s">
        <v>229</v>
      </c>
      <c r="D32" s="31" t="s">
        <v>229</v>
      </c>
      <c r="E32" s="30">
        <f t="shared" si="0"/>
        <v>0</v>
      </c>
    </row>
    <row r="33" spans="1:6" x14ac:dyDescent="0.25">
      <c r="A33" s="25">
        <v>1031</v>
      </c>
      <c r="B33" s="31" t="s">
        <v>229</v>
      </c>
      <c r="C33" s="31" t="s">
        <v>229</v>
      </c>
      <c r="D33" s="31" t="s">
        <v>229</v>
      </c>
      <c r="E33" s="30">
        <f t="shared" si="0"/>
        <v>0</v>
      </c>
    </row>
    <row r="34" spans="1:6" x14ac:dyDescent="0.25">
      <c r="A34" s="25" t="s">
        <v>268</v>
      </c>
      <c r="B34" s="31">
        <v>2</v>
      </c>
      <c r="C34" s="31" t="s">
        <v>229</v>
      </c>
      <c r="D34" s="31" t="s">
        <v>229</v>
      </c>
      <c r="E34" s="39">
        <f t="shared" si="0"/>
        <v>2</v>
      </c>
    </row>
    <row r="35" spans="1:6" ht="45" x14ac:dyDescent="0.25">
      <c r="A35" s="32" t="s">
        <v>267</v>
      </c>
      <c r="B35" s="31" t="s">
        <v>229</v>
      </c>
      <c r="C35" s="31" t="s">
        <v>229</v>
      </c>
      <c r="D35" s="31" t="s">
        <v>229</v>
      </c>
      <c r="E35" s="30">
        <f t="shared" si="0"/>
        <v>0</v>
      </c>
    </row>
    <row r="36" spans="1:6" ht="16.5" customHeight="1" x14ac:dyDescent="0.25">
      <c r="A36" s="32" t="s">
        <v>266</v>
      </c>
      <c r="B36" s="31" t="s">
        <v>229</v>
      </c>
      <c r="C36" s="31" t="s">
        <v>229</v>
      </c>
      <c r="D36" s="31" t="s">
        <v>229</v>
      </c>
      <c r="E36" s="30">
        <f t="shared" si="0"/>
        <v>0</v>
      </c>
    </row>
    <row r="37" spans="1:6" ht="30" x14ac:dyDescent="0.25">
      <c r="A37" s="32" t="s">
        <v>265</v>
      </c>
      <c r="B37" s="31" t="s">
        <v>229</v>
      </c>
      <c r="C37" s="31" t="s">
        <v>229</v>
      </c>
      <c r="D37" s="31" t="s">
        <v>229</v>
      </c>
      <c r="E37" s="30">
        <f t="shared" si="0"/>
        <v>0</v>
      </c>
    </row>
    <row r="38" spans="1:6" ht="30" x14ac:dyDescent="0.25">
      <c r="A38" s="32" t="s">
        <v>264</v>
      </c>
      <c r="B38" s="31">
        <v>1</v>
      </c>
      <c r="C38" s="31">
        <v>4</v>
      </c>
      <c r="D38" s="31">
        <v>0</v>
      </c>
      <c r="E38" s="39">
        <f t="shared" si="0"/>
        <v>5</v>
      </c>
      <c r="F38" s="23" t="s">
        <v>263</v>
      </c>
    </row>
    <row r="39" spans="1:6" ht="30" x14ac:dyDescent="0.25">
      <c r="A39" s="32" t="s">
        <v>262</v>
      </c>
      <c r="B39" s="31" t="s">
        <v>229</v>
      </c>
      <c r="C39" s="31" t="s">
        <v>229</v>
      </c>
      <c r="D39" s="31" t="s">
        <v>229</v>
      </c>
      <c r="E39" s="30">
        <f t="shared" si="0"/>
        <v>0</v>
      </c>
    </row>
    <row r="40" spans="1:6" x14ac:dyDescent="0.25">
      <c r="A40" s="25" t="s">
        <v>261</v>
      </c>
      <c r="B40" s="31" t="s">
        <v>229</v>
      </c>
      <c r="C40" s="31">
        <v>3</v>
      </c>
      <c r="D40" s="31" t="s">
        <v>229</v>
      </c>
      <c r="E40" s="39">
        <f t="shared" si="0"/>
        <v>3</v>
      </c>
      <c r="F40" s="23" t="s">
        <v>260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C1" workbookViewId="0">
      <pane ySplit="1" topLeftCell="A20" activePane="bottomLeft" state="frozen"/>
      <selection pane="bottomLeft" activeCell="B33" sqref="B33"/>
    </sheetView>
  </sheetViews>
  <sheetFormatPr defaultColWidth="8.85546875" defaultRowHeight="15" x14ac:dyDescent="0.25"/>
  <cols>
    <col min="1" max="1" width="10.7109375" style="41" customWidth="1"/>
    <col min="2" max="2" width="16.5703125" style="23" customWidth="1"/>
    <col min="3" max="4" width="21.5703125" style="23" customWidth="1"/>
    <col min="5" max="5" width="8.85546875" style="24"/>
    <col min="6" max="16384" width="8.85546875" style="23"/>
  </cols>
  <sheetData>
    <row r="1" spans="1:9" ht="15.75" x14ac:dyDescent="0.25">
      <c r="A1" s="25" t="s">
        <v>1</v>
      </c>
      <c r="B1" s="40" t="s">
        <v>278</v>
      </c>
      <c r="C1" s="40" t="s">
        <v>290</v>
      </c>
      <c r="D1" s="46" t="s">
        <v>289</v>
      </c>
      <c r="E1" s="34" t="s">
        <v>235</v>
      </c>
      <c r="F1" s="28" t="s">
        <v>275</v>
      </c>
    </row>
    <row r="2" spans="1:9" x14ac:dyDescent="0.25">
      <c r="A2" s="41">
        <v>1100</v>
      </c>
      <c r="B2" s="23" t="s">
        <v>231</v>
      </c>
      <c r="C2" s="23" t="s">
        <v>231</v>
      </c>
      <c r="D2" s="23" t="s">
        <v>231</v>
      </c>
      <c r="E2" s="24">
        <f t="shared" ref="E2:E37" si="0">SUM(B2:D2)</f>
        <v>0</v>
      </c>
    </row>
    <row r="3" spans="1:9" x14ac:dyDescent="0.25">
      <c r="A3" s="41">
        <v>1101</v>
      </c>
      <c r="B3" s="23">
        <v>3</v>
      </c>
      <c r="C3" s="23">
        <v>5</v>
      </c>
      <c r="D3" s="23">
        <v>6</v>
      </c>
      <c r="E3" s="24">
        <f t="shared" si="0"/>
        <v>14</v>
      </c>
      <c r="H3" s="27" t="s">
        <v>231</v>
      </c>
      <c r="I3" s="27" t="s">
        <v>233</v>
      </c>
    </row>
    <row r="4" spans="1:9" x14ac:dyDescent="0.25">
      <c r="A4" s="41">
        <v>1102</v>
      </c>
      <c r="B4" s="23">
        <v>3</v>
      </c>
      <c r="C4" s="23">
        <v>0</v>
      </c>
      <c r="D4" s="23" t="s">
        <v>229</v>
      </c>
      <c r="E4" s="24">
        <f t="shared" si="0"/>
        <v>3</v>
      </c>
      <c r="H4" s="27" t="s">
        <v>229</v>
      </c>
      <c r="I4" s="27" t="s">
        <v>232</v>
      </c>
    </row>
    <row r="5" spans="1:9" x14ac:dyDescent="0.25">
      <c r="A5" s="41">
        <v>1103</v>
      </c>
      <c r="B5" s="23">
        <v>0</v>
      </c>
      <c r="C5" s="23">
        <v>4</v>
      </c>
      <c r="D5" s="45">
        <v>4</v>
      </c>
      <c r="E5" s="24">
        <f t="shared" si="0"/>
        <v>8</v>
      </c>
      <c r="F5" s="23" t="s">
        <v>288</v>
      </c>
      <c r="H5" s="27" t="s">
        <v>244</v>
      </c>
      <c r="I5" s="27" t="s">
        <v>243</v>
      </c>
    </row>
    <row r="6" spans="1:9" x14ac:dyDescent="0.25">
      <c r="A6" s="41">
        <v>1104</v>
      </c>
      <c r="B6" s="23" t="s">
        <v>231</v>
      </c>
      <c r="C6" s="23" t="s">
        <v>231</v>
      </c>
      <c r="D6" s="23" t="s">
        <v>231</v>
      </c>
      <c r="E6" s="24">
        <f t="shared" si="0"/>
        <v>0</v>
      </c>
    </row>
    <row r="7" spans="1:9" x14ac:dyDescent="0.25">
      <c r="A7" s="41">
        <v>1105</v>
      </c>
      <c r="B7" s="23">
        <v>3</v>
      </c>
      <c r="C7" s="23">
        <v>4</v>
      </c>
      <c r="D7" s="23" t="s">
        <v>229</v>
      </c>
      <c r="E7" s="24">
        <f t="shared" si="0"/>
        <v>7</v>
      </c>
      <c r="F7" s="23" t="s">
        <v>260</v>
      </c>
    </row>
    <row r="8" spans="1:9" x14ac:dyDescent="0.25">
      <c r="A8" s="41">
        <v>1106</v>
      </c>
      <c r="B8" s="23" t="s">
        <v>229</v>
      </c>
      <c r="C8" s="23" t="s">
        <v>229</v>
      </c>
      <c r="D8" s="23" t="s">
        <v>229</v>
      </c>
      <c r="E8" s="24">
        <f t="shared" si="0"/>
        <v>0</v>
      </c>
    </row>
    <row r="9" spans="1:9" x14ac:dyDescent="0.25">
      <c r="A9" s="41">
        <v>1107</v>
      </c>
      <c r="B9" s="23">
        <v>0</v>
      </c>
      <c r="C9" s="23" t="s">
        <v>229</v>
      </c>
      <c r="D9" s="23" t="s">
        <v>229</v>
      </c>
      <c r="E9" s="24">
        <f t="shared" si="0"/>
        <v>0</v>
      </c>
      <c r="F9" s="23" t="s">
        <v>269</v>
      </c>
    </row>
    <row r="10" spans="1:9" x14ac:dyDescent="0.25">
      <c r="A10" s="41">
        <v>1108</v>
      </c>
      <c r="B10" s="23" t="s">
        <v>229</v>
      </c>
      <c r="C10" s="23" t="s">
        <v>229</v>
      </c>
      <c r="D10" s="23" t="s">
        <v>229</v>
      </c>
      <c r="E10" s="24">
        <f t="shared" si="0"/>
        <v>0</v>
      </c>
    </row>
    <row r="11" spans="1:9" x14ac:dyDescent="0.25">
      <c r="A11" s="41">
        <v>1109</v>
      </c>
      <c r="B11" s="23" t="s">
        <v>231</v>
      </c>
      <c r="C11" s="23" t="s">
        <v>231</v>
      </c>
      <c r="D11" s="23" t="s">
        <v>231</v>
      </c>
      <c r="E11" s="24">
        <f t="shared" si="0"/>
        <v>0</v>
      </c>
    </row>
    <row r="12" spans="1:9" x14ac:dyDescent="0.25">
      <c r="A12" s="41">
        <v>1110</v>
      </c>
      <c r="B12" s="23">
        <v>1</v>
      </c>
      <c r="C12" s="23">
        <v>4</v>
      </c>
      <c r="D12" s="23" t="s">
        <v>229</v>
      </c>
      <c r="E12" s="24">
        <f t="shared" si="0"/>
        <v>5</v>
      </c>
      <c r="F12" s="23" t="s">
        <v>287</v>
      </c>
    </row>
    <row r="13" spans="1:9" x14ac:dyDescent="0.25">
      <c r="A13" s="41">
        <v>1111</v>
      </c>
      <c r="B13" s="23">
        <v>2</v>
      </c>
      <c r="C13" s="23" t="s">
        <v>229</v>
      </c>
      <c r="D13" s="45">
        <v>5</v>
      </c>
      <c r="E13" s="24">
        <f t="shared" si="0"/>
        <v>7</v>
      </c>
      <c r="F13" s="23" t="s">
        <v>286</v>
      </c>
    </row>
    <row r="14" spans="1:9" x14ac:dyDescent="0.25">
      <c r="A14" s="41">
        <v>1112</v>
      </c>
      <c r="B14" s="23">
        <v>0</v>
      </c>
      <c r="C14" s="23" t="s">
        <v>229</v>
      </c>
      <c r="D14" s="23" t="s">
        <v>229</v>
      </c>
      <c r="E14" s="24">
        <f t="shared" si="0"/>
        <v>0</v>
      </c>
    </row>
    <row r="15" spans="1:9" x14ac:dyDescent="0.25">
      <c r="A15" s="41">
        <v>1113</v>
      </c>
      <c r="B15" s="23" t="s">
        <v>231</v>
      </c>
      <c r="C15" s="23" t="s">
        <v>231</v>
      </c>
      <c r="D15" s="23" t="s">
        <v>231</v>
      </c>
      <c r="E15" s="24">
        <f t="shared" si="0"/>
        <v>0</v>
      </c>
    </row>
    <row r="16" spans="1:9" x14ac:dyDescent="0.25">
      <c r="A16" s="41">
        <v>1114</v>
      </c>
      <c r="B16" s="23" t="s">
        <v>229</v>
      </c>
      <c r="C16" s="23" t="s">
        <v>229</v>
      </c>
      <c r="D16" s="23" t="s">
        <v>229</v>
      </c>
      <c r="E16" s="24">
        <f t="shared" si="0"/>
        <v>0</v>
      </c>
    </row>
    <row r="17" spans="1:6" x14ac:dyDescent="0.25">
      <c r="A17" s="41">
        <v>1115</v>
      </c>
      <c r="B17" s="23">
        <v>0</v>
      </c>
      <c r="C17" s="23">
        <v>0</v>
      </c>
      <c r="D17" s="23">
        <v>6</v>
      </c>
      <c r="E17" s="24">
        <f t="shared" si="0"/>
        <v>6</v>
      </c>
    </row>
    <row r="18" spans="1:6" x14ac:dyDescent="0.25">
      <c r="A18" s="41">
        <v>1116</v>
      </c>
      <c r="B18" s="23">
        <v>1.5</v>
      </c>
      <c r="C18" s="23">
        <v>4</v>
      </c>
      <c r="D18" s="23" t="s">
        <v>229</v>
      </c>
      <c r="E18" s="24">
        <f t="shared" si="0"/>
        <v>5.5</v>
      </c>
      <c r="F18" s="23" t="s">
        <v>285</v>
      </c>
    </row>
    <row r="19" spans="1:6" x14ac:dyDescent="0.25">
      <c r="A19" s="41">
        <v>1117</v>
      </c>
      <c r="B19" s="23" t="s">
        <v>229</v>
      </c>
      <c r="C19" s="23" t="s">
        <v>229</v>
      </c>
      <c r="D19" s="23" t="s">
        <v>229</v>
      </c>
      <c r="E19" s="24">
        <f t="shared" si="0"/>
        <v>0</v>
      </c>
    </row>
    <row r="20" spans="1:6" x14ac:dyDescent="0.25">
      <c r="A20" s="41">
        <v>1118</v>
      </c>
      <c r="B20" s="23">
        <v>0</v>
      </c>
      <c r="C20" s="23">
        <v>0</v>
      </c>
      <c r="D20" s="45">
        <v>2</v>
      </c>
      <c r="E20" s="24">
        <f t="shared" si="0"/>
        <v>2</v>
      </c>
    </row>
    <row r="21" spans="1:6" x14ac:dyDescent="0.25">
      <c r="A21" s="41">
        <v>1119</v>
      </c>
      <c r="B21" s="23">
        <v>3</v>
      </c>
      <c r="C21" s="23" t="s">
        <v>229</v>
      </c>
      <c r="D21" s="23">
        <v>0</v>
      </c>
      <c r="E21" s="24">
        <f t="shared" si="0"/>
        <v>3</v>
      </c>
    </row>
    <row r="22" spans="1:6" x14ac:dyDescent="0.25">
      <c r="A22" s="41">
        <v>1120</v>
      </c>
      <c r="B22" s="23" t="s">
        <v>231</v>
      </c>
      <c r="C22" s="23" t="s">
        <v>231</v>
      </c>
      <c r="D22" s="23" t="s">
        <v>231</v>
      </c>
      <c r="E22" s="24">
        <f t="shared" si="0"/>
        <v>0</v>
      </c>
    </row>
    <row r="23" spans="1:6" x14ac:dyDescent="0.25">
      <c r="A23" s="41">
        <v>1121</v>
      </c>
      <c r="B23" s="23">
        <v>3</v>
      </c>
      <c r="C23" s="23">
        <v>5</v>
      </c>
      <c r="D23" s="45">
        <v>5</v>
      </c>
      <c r="E23" s="24">
        <f t="shared" si="0"/>
        <v>13</v>
      </c>
    </row>
    <row r="24" spans="1:6" x14ac:dyDescent="0.25">
      <c r="A24" s="41">
        <v>1122</v>
      </c>
      <c r="B24" s="23">
        <v>3</v>
      </c>
      <c r="C24" s="45">
        <v>4</v>
      </c>
      <c r="D24" s="23">
        <v>6</v>
      </c>
      <c r="E24" s="24">
        <f t="shared" si="0"/>
        <v>13</v>
      </c>
    </row>
    <row r="25" spans="1:6" x14ac:dyDescent="0.25">
      <c r="A25" s="41">
        <v>1123</v>
      </c>
      <c r="B25" s="23" t="s">
        <v>229</v>
      </c>
      <c r="C25" s="23" t="s">
        <v>229</v>
      </c>
      <c r="D25" s="23" t="s">
        <v>229</v>
      </c>
      <c r="E25" s="24">
        <f t="shared" si="0"/>
        <v>0</v>
      </c>
    </row>
    <row r="26" spans="1:6" x14ac:dyDescent="0.25">
      <c r="A26" s="41">
        <v>1124</v>
      </c>
      <c r="B26" s="23">
        <v>2</v>
      </c>
      <c r="C26" s="23">
        <v>5</v>
      </c>
      <c r="D26" s="23">
        <v>6</v>
      </c>
      <c r="E26" s="24">
        <f t="shared" si="0"/>
        <v>13</v>
      </c>
      <c r="F26" s="23" t="s">
        <v>284</v>
      </c>
    </row>
    <row r="27" spans="1:6" x14ac:dyDescent="0.25">
      <c r="A27" s="41">
        <v>1125</v>
      </c>
      <c r="B27" s="23" t="s">
        <v>231</v>
      </c>
      <c r="C27" s="23" t="s">
        <v>231</v>
      </c>
      <c r="D27" s="23" t="s">
        <v>231</v>
      </c>
      <c r="E27" s="24">
        <f t="shared" si="0"/>
        <v>0</v>
      </c>
    </row>
    <row r="28" spans="1:6" x14ac:dyDescent="0.25">
      <c r="A28" s="41">
        <v>1126</v>
      </c>
      <c r="B28" s="23" t="s">
        <v>231</v>
      </c>
      <c r="C28" s="23" t="s">
        <v>231</v>
      </c>
      <c r="D28" s="23" t="s">
        <v>231</v>
      </c>
      <c r="E28" s="24">
        <f t="shared" si="0"/>
        <v>0</v>
      </c>
    </row>
    <row r="29" spans="1:6" x14ac:dyDescent="0.25">
      <c r="A29" s="41">
        <v>1127</v>
      </c>
      <c r="B29" s="23" t="s">
        <v>231</v>
      </c>
      <c r="C29" s="23" t="s">
        <v>231</v>
      </c>
      <c r="D29" s="23" t="s">
        <v>231</v>
      </c>
      <c r="E29" s="24">
        <f t="shared" si="0"/>
        <v>0</v>
      </c>
    </row>
    <row r="30" spans="1:6" x14ac:dyDescent="0.25">
      <c r="A30" s="41">
        <v>1128</v>
      </c>
      <c r="B30" s="23" t="s">
        <v>229</v>
      </c>
      <c r="C30" s="23" t="s">
        <v>229</v>
      </c>
      <c r="D30" s="23" t="s">
        <v>229</v>
      </c>
      <c r="E30" s="24">
        <f t="shared" si="0"/>
        <v>0</v>
      </c>
    </row>
    <row r="31" spans="1:6" x14ac:dyDescent="0.25">
      <c r="A31" s="41">
        <v>1129</v>
      </c>
      <c r="B31" s="23">
        <v>0</v>
      </c>
      <c r="C31" s="23">
        <v>0</v>
      </c>
      <c r="D31" s="23">
        <v>0</v>
      </c>
      <c r="E31" s="24">
        <f t="shared" si="0"/>
        <v>0</v>
      </c>
      <c r="F31" s="23" t="s">
        <v>283</v>
      </c>
    </row>
    <row r="32" spans="1:6" x14ac:dyDescent="0.25">
      <c r="A32" s="41">
        <v>1130</v>
      </c>
      <c r="B32" s="23" t="s">
        <v>229</v>
      </c>
      <c r="C32" s="23" t="s">
        <v>229</v>
      </c>
      <c r="D32" s="23" t="s">
        <v>229</v>
      </c>
      <c r="E32" s="24">
        <f t="shared" si="0"/>
        <v>0</v>
      </c>
    </row>
    <row r="33" spans="1:6" x14ac:dyDescent="0.25">
      <c r="A33" s="41">
        <v>1131</v>
      </c>
      <c r="B33" s="23">
        <v>0</v>
      </c>
      <c r="C33" s="23" t="s">
        <v>229</v>
      </c>
      <c r="D33" s="23" t="s">
        <v>229</v>
      </c>
      <c r="E33" s="24">
        <f t="shared" si="0"/>
        <v>0</v>
      </c>
      <c r="F33" s="23" t="s">
        <v>282</v>
      </c>
    </row>
    <row r="34" spans="1:6" x14ac:dyDescent="0.25">
      <c r="A34" s="41">
        <v>1132</v>
      </c>
      <c r="B34" s="23">
        <v>3</v>
      </c>
      <c r="C34" s="45">
        <v>4</v>
      </c>
      <c r="D34" s="23">
        <v>5</v>
      </c>
      <c r="E34" s="24">
        <f t="shared" si="0"/>
        <v>12</v>
      </c>
      <c r="F34" s="23" t="s">
        <v>281</v>
      </c>
    </row>
    <row r="35" spans="1:6" x14ac:dyDescent="0.25">
      <c r="A35" s="41">
        <v>1133</v>
      </c>
      <c r="B35" s="23">
        <v>3</v>
      </c>
      <c r="C35" s="23" t="s">
        <v>229</v>
      </c>
      <c r="D35" s="23" t="s">
        <v>229</v>
      </c>
      <c r="E35" s="24">
        <f t="shared" si="0"/>
        <v>3</v>
      </c>
    </row>
    <row r="36" spans="1:6" x14ac:dyDescent="0.25">
      <c r="A36" s="41">
        <v>1134</v>
      </c>
      <c r="B36" s="44">
        <v>2</v>
      </c>
      <c r="C36" s="44">
        <v>4</v>
      </c>
      <c r="D36" s="44">
        <v>4</v>
      </c>
      <c r="E36" s="24">
        <f t="shared" si="0"/>
        <v>10</v>
      </c>
      <c r="F36" s="23" t="s">
        <v>280</v>
      </c>
    </row>
    <row r="37" spans="1:6" s="42" customFormat="1" ht="45" x14ac:dyDescent="0.25">
      <c r="A37" s="43" t="s">
        <v>279</v>
      </c>
      <c r="B37" s="42" t="s">
        <v>229</v>
      </c>
      <c r="C37" s="42" t="s">
        <v>229</v>
      </c>
      <c r="D37" s="42" t="s">
        <v>229</v>
      </c>
      <c r="E37" s="24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zoomScale="75" zoomScaleNormal="75" workbookViewId="0">
      <selection activeCell="AL1" sqref="AL1:AL2"/>
    </sheetView>
  </sheetViews>
  <sheetFormatPr defaultRowHeight="15" x14ac:dyDescent="0.25"/>
  <cols>
    <col min="1" max="1" width="5.7109375" customWidth="1"/>
    <col min="2" max="2" width="8.140625" customWidth="1"/>
    <col min="3" max="3" width="21.85546875" customWidth="1"/>
    <col min="4" max="4" width="10" customWidth="1"/>
    <col min="5" max="5" width="35.140625" customWidth="1"/>
    <col min="6" max="6" width="3.42578125" customWidth="1"/>
    <col min="7" max="8" width="3.7109375" customWidth="1"/>
    <col min="9" max="9" width="3.5703125" customWidth="1"/>
    <col min="10" max="10" width="3.28515625" customWidth="1"/>
    <col min="11" max="12" width="3.85546875" customWidth="1"/>
    <col min="13" max="13" width="4" customWidth="1"/>
    <col min="14" max="14" width="3.7109375" customWidth="1"/>
    <col min="15" max="15" width="3.85546875" customWidth="1"/>
    <col min="16" max="16" width="3.5703125" customWidth="1"/>
    <col min="17" max="17" width="3.42578125" customWidth="1"/>
    <col min="18" max="18" width="3.28515625" customWidth="1"/>
    <col min="19" max="19" width="3.85546875" customWidth="1"/>
    <col min="20" max="20" width="3.7109375" customWidth="1"/>
    <col min="21" max="21" width="3.42578125" customWidth="1"/>
    <col min="22" max="22" width="3.7109375" customWidth="1"/>
    <col min="23" max="23" width="3.85546875" customWidth="1"/>
    <col min="24" max="24" width="3.7109375" customWidth="1"/>
    <col min="25" max="30" width="3.5703125" customWidth="1"/>
    <col min="31" max="31" width="3.42578125" customWidth="1"/>
    <col min="32" max="32" width="6.7109375" customWidth="1"/>
    <col min="33" max="33" width="7.85546875" customWidth="1"/>
    <col min="34" max="34" width="7" customWidth="1"/>
    <col min="35" max="35" width="8.5703125" customWidth="1"/>
    <col min="36" max="36" width="10.140625" customWidth="1"/>
    <col min="38" max="38" width="9.140625" style="2"/>
  </cols>
  <sheetData>
    <row r="1" spans="1:38" ht="15" customHeight="1" x14ac:dyDescent="0.25">
      <c r="A1" s="1"/>
      <c r="B1" s="1"/>
      <c r="C1" s="1"/>
      <c r="D1" s="1"/>
      <c r="E1" s="1"/>
      <c r="F1" s="49" t="s">
        <v>2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1"/>
      <c r="AG1" s="53" t="s">
        <v>10</v>
      </c>
      <c r="AH1" s="55" t="s">
        <v>225</v>
      </c>
      <c r="AI1" s="58" t="s">
        <v>5</v>
      </c>
      <c r="AJ1" s="55" t="s">
        <v>4</v>
      </c>
      <c r="AK1" s="47" t="s">
        <v>3</v>
      </c>
      <c r="AL1" s="48" t="s">
        <v>228</v>
      </c>
    </row>
    <row r="2" spans="1:38" x14ac:dyDescent="0.25">
      <c r="A2" s="1" t="s">
        <v>0</v>
      </c>
      <c r="B2" s="1" t="s">
        <v>1</v>
      </c>
      <c r="C2" s="1" t="s">
        <v>7</v>
      </c>
      <c r="D2" s="1" t="s">
        <v>9</v>
      </c>
      <c r="E2" s="1" t="s">
        <v>8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1">
        <v>22</v>
      </c>
      <c r="AB2" s="1">
        <v>23</v>
      </c>
      <c r="AC2" s="1">
        <v>24</v>
      </c>
      <c r="AD2" s="1">
        <v>25</v>
      </c>
      <c r="AE2" s="1">
        <v>26</v>
      </c>
      <c r="AF2" s="7" t="s">
        <v>6</v>
      </c>
      <c r="AG2" s="54"/>
      <c r="AH2" s="54"/>
      <c r="AI2" s="59"/>
      <c r="AJ2" s="54"/>
      <c r="AK2" s="47"/>
      <c r="AL2" s="48"/>
    </row>
    <row r="3" spans="1:38" x14ac:dyDescent="0.25">
      <c r="A3" s="15">
        <v>1</v>
      </c>
      <c r="B3" s="1">
        <v>934</v>
      </c>
      <c r="C3" s="1" t="s">
        <v>29</v>
      </c>
      <c r="D3" s="1">
        <v>2</v>
      </c>
      <c r="E3" s="1" t="s">
        <v>30</v>
      </c>
      <c r="F3" s="1">
        <v>0</v>
      </c>
      <c r="G3" s="1">
        <v>1</v>
      </c>
      <c r="H3" s="1">
        <v>0</v>
      </c>
      <c r="I3" s="1">
        <v>0</v>
      </c>
      <c r="J3" s="1"/>
      <c r="K3" s="1">
        <v>0</v>
      </c>
      <c r="L3" s="1">
        <v>1</v>
      </c>
      <c r="M3" s="1">
        <v>1</v>
      </c>
      <c r="N3" s="1"/>
      <c r="O3" s="1"/>
      <c r="P3" s="1">
        <v>0</v>
      </c>
      <c r="Q3" s="1">
        <v>0</v>
      </c>
      <c r="R3" s="1">
        <v>0</v>
      </c>
      <c r="S3" s="1"/>
      <c r="T3" s="1">
        <v>0</v>
      </c>
      <c r="U3" s="1"/>
      <c r="V3" s="1"/>
      <c r="W3" s="1"/>
      <c r="X3" s="1">
        <v>0</v>
      </c>
      <c r="Y3" s="1"/>
      <c r="Z3" s="1"/>
      <c r="AA3" s="1"/>
      <c r="AB3" s="1">
        <v>0</v>
      </c>
      <c r="AC3" s="1"/>
      <c r="AD3" s="1"/>
      <c r="AE3" s="1"/>
      <c r="AF3" s="4">
        <f>SUM(F3:M3)+1.5*SUM(N3:U3)+2*SUM(V3:AB3)+3*SUM(AC3:AE3)</f>
        <v>3</v>
      </c>
      <c r="AG3" s="1">
        <v>8.5</v>
      </c>
      <c r="AH3" s="1">
        <v>4.5</v>
      </c>
      <c r="AI3" s="1">
        <v>1</v>
      </c>
      <c r="AJ3" s="1"/>
      <c r="AK3" s="16">
        <f t="shared" ref="AK3:AK34" si="0">AF3+AG3+AI3+AJ3+AH3</f>
        <v>17</v>
      </c>
      <c r="AL3" s="6"/>
    </row>
    <row r="4" spans="1:38" x14ac:dyDescent="0.25">
      <c r="A4" s="1">
        <v>2</v>
      </c>
      <c r="B4" s="1">
        <v>909</v>
      </c>
      <c r="C4" s="1" t="s">
        <v>180</v>
      </c>
      <c r="D4" s="1">
        <v>4</v>
      </c>
      <c r="E4" s="1" t="s">
        <v>120</v>
      </c>
      <c r="F4" s="1">
        <v>1</v>
      </c>
      <c r="G4" s="1"/>
      <c r="H4" s="1"/>
      <c r="I4" s="1">
        <v>1</v>
      </c>
      <c r="J4" s="1">
        <v>0</v>
      </c>
      <c r="K4" s="1">
        <v>1</v>
      </c>
      <c r="L4" s="1"/>
      <c r="M4" s="1"/>
      <c r="N4" s="1"/>
      <c r="O4" s="1"/>
      <c r="P4" s="1">
        <v>0</v>
      </c>
      <c r="Q4" s="1">
        <v>0</v>
      </c>
      <c r="R4" s="1">
        <v>0</v>
      </c>
      <c r="S4" s="1">
        <v>0</v>
      </c>
      <c r="T4" s="1"/>
      <c r="U4" s="1"/>
      <c r="V4" s="1"/>
      <c r="W4" s="1">
        <v>0</v>
      </c>
      <c r="X4" s="1">
        <v>1</v>
      </c>
      <c r="Y4" s="1">
        <v>0</v>
      </c>
      <c r="Z4" s="1"/>
      <c r="AA4" s="1"/>
      <c r="AB4" s="1"/>
      <c r="AC4" s="1"/>
      <c r="AD4" s="1">
        <v>1</v>
      </c>
      <c r="AE4" s="1">
        <v>0</v>
      </c>
      <c r="AF4" s="4">
        <f t="shared" ref="AF4:AF34" si="1">SUM(F4:M4)+1.5*SUM(N4:U4)+2*SUM(V4:AB4)+3*SUM(AC4:AE4)</f>
        <v>8</v>
      </c>
      <c r="AG4" s="1"/>
      <c r="AH4" s="1"/>
      <c r="AI4" s="1"/>
      <c r="AJ4" s="1"/>
      <c r="AK4" s="16">
        <f>AF4+AG4+AI4+AJ4+AH4</f>
        <v>8</v>
      </c>
      <c r="AL4" s="6"/>
    </row>
    <row r="5" spans="1:38" x14ac:dyDescent="0.25">
      <c r="A5" s="15">
        <v>3</v>
      </c>
      <c r="B5" s="1">
        <v>908</v>
      </c>
      <c r="C5" s="1" t="s">
        <v>181</v>
      </c>
      <c r="D5" s="1">
        <v>47</v>
      </c>
      <c r="E5" s="1" t="s">
        <v>41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/>
      <c r="P5" s="1">
        <v>0</v>
      </c>
      <c r="Q5" s="1">
        <v>1</v>
      </c>
      <c r="R5" s="1">
        <v>1</v>
      </c>
      <c r="S5" s="1"/>
      <c r="T5" s="1">
        <v>0</v>
      </c>
      <c r="U5" s="1">
        <v>1</v>
      </c>
      <c r="V5" s="1"/>
      <c r="W5" s="1">
        <v>1</v>
      </c>
      <c r="X5" s="1">
        <v>0</v>
      </c>
      <c r="Y5" s="1">
        <v>0</v>
      </c>
      <c r="Z5" s="1"/>
      <c r="AA5" s="1">
        <v>0</v>
      </c>
      <c r="AB5" s="1">
        <v>0</v>
      </c>
      <c r="AC5" s="1"/>
      <c r="AD5" s="1"/>
      <c r="AE5" s="1"/>
      <c r="AF5" s="4">
        <f t="shared" si="1"/>
        <v>6.5</v>
      </c>
      <c r="AG5" s="1">
        <v>8.5</v>
      </c>
      <c r="AH5" s="1">
        <v>3.5</v>
      </c>
      <c r="AI5" s="8">
        <v>0</v>
      </c>
      <c r="AJ5" s="1"/>
      <c r="AK5" s="16">
        <f t="shared" si="0"/>
        <v>18.5</v>
      </c>
      <c r="AL5" s="6"/>
    </row>
    <row r="6" spans="1:38" x14ac:dyDescent="0.25">
      <c r="A6" s="15">
        <v>4</v>
      </c>
      <c r="B6" s="1">
        <v>906</v>
      </c>
      <c r="C6" s="1" t="s">
        <v>182</v>
      </c>
      <c r="D6" s="1">
        <v>36</v>
      </c>
      <c r="E6" s="7" t="s">
        <v>183</v>
      </c>
      <c r="F6" s="1">
        <v>0</v>
      </c>
      <c r="G6" s="1">
        <v>1</v>
      </c>
      <c r="H6" s="1"/>
      <c r="I6" s="1">
        <v>1</v>
      </c>
      <c r="J6" s="1"/>
      <c r="K6" s="1">
        <v>1</v>
      </c>
      <c r="L6" s="1">
        <v>0</v>
      </c>
      <c r="M6" s="1">
        <v>0</v>
      </c>
      <c r="N6" s="1"/>
      <c r="O6" s="1">
        <v>0</v>
      </c>
      <c r="P6" s="1"/>
      <c r="Q6" s="1">
        <v>0</v>
      </c>
      <c r="R6" s="1">
        <v>1</v>
      </c>
      <c r="S6" s="1"/>
      <c r="T6" s="1">
        <v>1</v>
      </c>
      <c r="U6" s="1">
        <v>1</v>
      </c>
      <c r="V6" s="1">
        <v>0</v>
      </c>
      <c r="W6" s="1">
        <v>0</v>
      </c>
      <c r="X6" s="1"/>
      <c r="Y6" s="1">
        <v>0</v>
      </c>
      <c r="Z6" s="1">
        <v>0</v>
      </c>
      <c r="AA6" s="1">
        <v>0</v>
      </c>
      <c r="AB6" s="1"/>
      <c r="AC6" s="1"/>
      <c r="AD6" s="1"/>
      <c r="AE6" s="1">
        <v>0</v>
      </c>
      <c r="AF6" s="4">
        <f t="shared" si="1"/>
        <v>7.5</v>
      </c>
      <c r="AG6" s="1">
        <v>12.5</v>
      </c>
      <c r="AH6" s="1">
        <v>4</v>
      </c>
      <c r="AI6" s="8">
        <v>1</v>
      </c>
      <c r="AJ6" s="1"/>
      <c r="AK6" s="16">
        <f>AF6+AG6+AI6+AJ6+AH6</f>
        <v>25</v>
      </c>
      <c r="AL6" s="6"/>
    </row>
    <row r="7" spans="1:38" x14ac:dyDescent="0.25">
      <c r="A7" s="15">
        <v>5</v>
      </c>
      <c r="B7" s="1">
        <v>930</v>
      </c>
      <c r="C7" s="1" t="s">
        <v>184</v>
      </c>
      <c r="D7" s="1">
        <v>14</v>
      </c>
      <c r="E7" s="1" t="s">
        <v>60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0</v>
      </c>
      <c r="Q7" s="1">
        <v>0</v>
      </c>
      <c r="R7" s="1">
        <v>1</v>
      </c>
      <c r="S7" s="1">
        <v>0</v>
      </c>
      <c r="T7" s="1">
        <v>0</v>
      </c>
      <c r="U7" s="1">
        <v>0</v>
      </c>
      <c r="V7" s="1">
        <v>0</v>
      </c>
      <c r="W7" s="1">
        <v>1</v>
      </c>
      <c r="X7" s="1">
        <v>1</v>
      </c>
      <c r="Y7" s="1">
        <v>0</v>
      </c>
      <c r="Z7" s="1">
        <v>0</v>
      </c>
      <c r="AA7" s="1">
        <v>0</v>
      </c>
      <c r="AB7" s="1">
        <v>1</v>
      </c>
      <c r="AC7" s="1">
        <v>0</v>
      </c>
      <c r="AD7" s="1">
        <v>0</v>
      </c>
      <c r="AE7" s="1">
        <v>0</v>
      </c>
      <c r="AF7" s="4">
        <f t="shared" si="1"/>
        <v>18.5</v>
      </c>
      <c r="AG7" s="1">
        <v>18</v>
      </c>
      <c r="AH7" s="1">
        <v>4.5</v>
      </c>
      <c r="AI7" s="1">
        <v>4</v>
      </c>
      <c r="AJ7" s="1"/>
      <c r="AK7" s="16">
        <f t="shared" si="0"/>
        <v>45</v>
      </c>
      <c r="AL7" s="3" t="s">
        <v>224</v>
      </c>
    </row>
    <row r="8" spans="1:38" x14ac:dyDescent="0.25">
      <c r="A8" s="15">
        <v>6</v>
      </c>
      <c r="B8" s="1">
        <v>924</v>
      </c>
      <c r="C8" s="1" t="s">
        <v>185</v>
      </c>
      <c r="D8" s="1">
        <v>59</v>
      </c>
      <c r="E8" s="1" t="s">
        <v>159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0</v>
      </c>
      <c r="L8" s="1">
        <v>1</v>
      </c>
      <c r="M8" s="1">
        <v>1</v>
      </c>
      <c r="N8" s="1">
        <v>1</v>
      </c>
      <c r="O8" s="1">
        <v>0</v>
      </c>
      <c r="P8" s="1">
        <v>0</v>
      </c>
      <c r="Q8" s="1">
        <v>1</v>
      </c>
      <c r="R8" s="1">
        <v>1</v>
      </c>
      <c r="S8" s="1"/>
      <c r="T8" s="1">
        <v>0</v>
      </c>
      <c r="U8" s="1">
        <v>1</v>
      </c>
      <c r="V8" s="1">
        <v>0</v>
      </c>
      <c r="W8" s="1">
        <v>1</v>
      </c>
      <c r="X8" s="1"/>
      <c r="Y8" s="1">
        <v>0</v>
      </c>
      <c r="Z8" s="1"/>
      <c r="AA8" s="1">
        <v>0</v>
      </c>
      <c r="AB8" s="1"/>
      <c r="AC8" s="1">
        <v>0</v>
      </c>
      <c r="AD8" s="1"/>
      <c r="AE8" s="1"/>
      <c r="AF8" s="4">
        <f t="shared" si="1"/>
        <v>15</v>
      </c>
      <c r="AG8" s="1">
        <v>15</v>
      </c>
      <c r="AH8" s="1">
        <v>4.5</v>
      </c>
      <c r="AI8" s="8">
        <v>0.5</v>
      </c>
      <c r="AJ8" s="1"/>
      <c r="AK8" s="16">
        <f t="shared" si="0"/>
        <v>35</v>
      </c>
      <c r="AL8" s="6"/>
    </row>
    <row r="9" spans="1:38" x14ac:dyDescent="0.25">
      <c r="A9" s="15">
        <v>7</v>
      </c>
      <c r="B9" s="1">
        <v>923</v>
      </c>
      <c r="C9" s="1" t="s">
        <v>186</v>
      </c>
      <c r="D9" s="1">
        <v>43</v>
      </c>
      <c r="E9" s="1" t="s">
        <v>54</v>
      </c>
      <c r="F9" s="1">
        <v>1</v>
      </c>
      <c r="G9" s="1">
        <v>1</v>
      </c>
      <c r="H9" s="1">
        <v>1</v>
      </c>
      <c r="I9" s="1">
        <v>1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1</v>
      </c>
      <c r="S9" s="1">
        <v>0</v>
      </c>
      <c r="T9" s="1">
        <v>0</v>
      </c>
      <c r="U9" s="1">
        <v>0</v>
      </c>
      <c r="V9" s="1">
        <v>0</v>
      </c>
      <c r="W9" s="1">
        <v>1</v>
      </c>
      <c r="X9" s="1">
        <v>1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4">
        <f t="shared" si="1"/>
        <v>10.5</v>
      </c>
      <c r="AG9" s="1">
        <v>11</v>
      </c>
      <c r="AH9" s="1"/>
      <c r="AI9" s="1">
        <v>2</v>
      </c>
      <c r="AJ9" s="1">
        <v>14</v>
      </c>
      <c r="AK9" s="16">
        <f t="shared" si="0"/>
        <v>37.5</v>
      </c>
      <c r="AL9" s="3" t="s">
        <v>301</v>
      </c>
    </row>
    <row r="10" spans="1:38" x14ac:dyDescent="0.25">
      <c r="A10" s="15">
        <v>8</v>
      </c>
      <c r="B10" s="1">
        <v>935</v>
      </c>
      <c r="C10" s="1" t="s">
        <v>187</v>
      </c>
      <c r="D10" s="1">
        <v>48</v>
      </c>
      <c r="E10" s="1" t="s">
        <v>188</v>
      </c>
      <c r="F10" s="1">
        <v>1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/>
      <c r="N10" s="1"/>
      <c r="O10" s="1"/>
      <c r="P10" s="1">
        <v>0</v>
      </c>
      <c r="Q10" s="1">
        <v>0</v>
      </c>
      <c r="R10" s="1">
        <v>1</v>
      </c>
      <c r="S10" s="1"/>
      <c r="T10" s="1">
        <v>1</v>
      </c>
      <c r="U10" s="1">
        <v>0</v>
      </c>
      <c r="V10" s="1">
        <v>1</v>
      </c>
      <c r="W10" s="1">
        <v>1</v>
      </c>
      <c r="X10" s="1">
        <v>0</v>
      </c>
      <c r="Y10" s="1"/>
      <c r="Z10" s="1"/>
      <c r="AA10" s="1"/>
      <c r="AB10" s="1">
        <v>0</v>
      </c>
      <c r="AC10" s="1"/>
      <c r="AD10" s="1"/>
      <c r="AE10" s="1">
        <v>0</v>
      </c>
      <c r="AF10" s="4">
        <f t="shared" si="1"/>
        <v>9</v>
      </c>
      <c r="AG10" s="1">
        <v>5.5</v>
      </c>
      <c r="AH10" s="1">
        <v>4.5</v>
      </c>
      <c r="AI10" s="1">
        <v>2.5</v>
      </c>
      <c r="AJ10" s="1"/>
      <c r="AK10" s="16">
        <f>AF10+AG10+AI10+AJ10+AH10</f>
        <v>21.5</v>
      </c>
      <c r="AL10" s="6"/>
    </row>
    <row r="11" spans="1:38" x14ac:dyDescent="0.25">
      <c r="A11" s="1">
        <v>9</v>
      </c>
      <c r="B11" s="1">
        <v>918</v>
      </c>
      <c r="C11" s="1" t="s">
        <v>189</v>
      </c>
      <c r="D11" s="1" t="s">
        <v>190</v>
      </c>
      <c r="E11" s="1" t="s">
        <v>131</v>
      </c>
      <c r="F11" s="1">
        <v>0</v>
      </c>
      <c r="G11" s="1">
        <v>1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1</v>
      </c>
      <c r="S11" s="1"/>
      <c r="T11" s="1">
        <v>0</v>
      </c>
      <c r="U11" s="1">
        <v>0</v>
      </c>
      <c r="V11" s="1">
        <v>0</v>
      </c>
      <c r="W11" s="1">
        <v>1</v>
      </c>
      <c r="X11" s="1">
        <v>0</v>
      </c>
      <c r="Y11" s="1">
        <v>0</v>
      </c>
      <c r="Z11" s="1">
        <v>1</v>
      </c>
      <c r="AA11" s="1">
        <v>0</v>
      </c>
      <c r="AB11" s="1">
        <v>0</v>
      </c>
      <c r="AC11" s="1"/>
      <c r="AD11" s="1">
        <v>0</v>
      </c>
      <c r="AE11" s="1">
        <v>0</v>
      </c>
      <c r="AF11" s="4">
        <f t="shared" si="1"/>
        <v>7.5</v>
      </c>
      <c r="AG11" s="1"/>
      <c r="AH11" s="1"/>
      <c r="AI11" s="1"/>
      <c r="AJ11" s="1"/>
      <c r="AK11" s="16">
        <f t="shared" si="0"/>
        <v>7.5</v>
      </c>
      <c r="AL11" s="6"/>
    </row>
    <row r="12" spans="1:38" x14ac:dyDescent="0.25">
      <c r="A12" s="15">
        <v>10</v>
      </c>
      <c r="B12" s="1">
        <v>901</v>
      </c>
      <c r="C12" s="1" t="s">
        <v>191</v>
      </c>
      <c r="D12" s="1">
        <v>14</v>
      </c>
      <c r="E12" s="7" t="s">
        <v>142</v>
      </c>
      <c r="F12" s="1">
        <v>1</v>
      </c>
      <c r="G12" s="1">
        <v>1</v>
      </c>
      <c r="H12" s="1">
        <v>0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0</v>
      </c>
      <c r="P12" s="1">
        <v>0</v>
      </c>
      <c r="Q12" s="1">
        <v>0</v>
      </c>
      <c r="R12" s="1">
        <v>0</v>
      </c>
      <c r="S12" s="1">
        <v>1</v>
      </c>
      <c r="T12" s="1">
        <v>1</v>
      </c>
      <c r="U12" s="1">
        <v>0</v>
      </c>
      <c r="V12" s="1">
        <v>1</v>
      </c>
      <c r="W12" s="1"/>
      <c r="X12" s="1">
        <v>0</v>
      </c>
      <c r="Y12" s="1">
        <v>0</v>
      </c>
      <c r="Z12" s="1">
        <v>1</v>
      </c>
      <c r="AA12" s="1">
        <v>0</v>
      </c>
      <c r="AB12" s="1">
        <v>1</v>
      </c>
      <c r="AC12" s="1">
        <v>0</v>
      </c>
      <c r="AD12" s="1"/>
      <c r="AE12" s="1">
        <v>1</v>
      </c>
      <c r="AF12" s="4">
        <f t="shared" si="1"/>
        <v>20.5</v>
      </c>
      <c r="AG12" s="1">
        <v>13.5</v>
      </c>
      <c r="AH12" s="1">
        <v>4.5</v>
      </c>
      <c r="AI12" s="1">
        <v>1</v>
      </c>
      <c r="AJ12" s="1"/>
      <c r="AK12" s="16">
        <f t="shared" si="0"/>
        <v>39.5</v>
      </c>
      <c r="AL12" s="6" t="s">
        <v>227</v>
      </c>
    </row>
    <row r="13" spans="1:38" x14ac:dyDescent="0.25">
      <c r="A13" s="15">
        <v>11</v>
      </c>
      <c r="B13" s="1">
        <v>936</v>
      </c>
      <c r="C13" s="1" t="s">
        <v>192</v>
      </c>
      <c r="D13" s="1">
        <v>9</v>
      </c>
      <c r="E13" s="1" t="s">
        <v>162</v>
      </c>
      <c r="F13" s="1">
        <v>0</v>
      </c>
      <c r="G13" s="1">
        <v>1</v>
      </c>
      <c r="H13" s="1">
        <v>0</v>
      </c>
      <c r="I13" s="1">
        <v>0</v>
      </c>
      <c r="J13" s="1"/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1</v>
      </c>
      <c r="R13" s="1">
        <v>1</v>
      </c>
      <c r="S13" s="1"/>
      <c r="T13" s="1">
        <v>0</v>
      </c>
      <c r="U13" s="1">
        <v>1</v>
      </c>
      <c r="V13" s="1">
        <v>1</v>
      </c>
      <c r="W13" s="1">
        <v>1</v>
      </c>
      <c r="X13" s="1">
        <v>1</v>
      </c>
      <c r="Y13" s="1"/>
      <c r="Z13" s="1"/>
      <c r="AA13" s="1"/>
      <c r="AB13" s="1">
        <v>0</v>
      </c>
      <c r="AC13" s="1">
        <v>0</v>
      </c>
      <c r="AD13" s="1"/>
      <c r="AE13" s="1"/>
      <c r="AF13" s="4">
        <f t="shared" si="1"/>
        <v>12.5</v>
      </c>
      <c r="AG13" s="1">
        <v>11.5</v>
      </c>
      <c r="AH13" s="1"/>
      <c r="AI13" s="1"/>
      <c r="AJ13" s="1"/>
      <c r="AK13" s="16">
        <f t="shared" si="0"/>
        <v>24</v>
      </c>
      <c r="AL13" s="6"/>
    </row>
    <row r="14" spans="1:38" x14ac:dyDescent="0.25">
      <c r="A14" s="15">
        <v>12</v>
      </c>
      <c r="B14" s="1">
        <v>907</v>
      </c>
      <c r="C14" s="1" t="s">
        <v>193</v>
      </c>
      <c r="D14" s="1">
        <v>26</v>
      </c>
      <c r="E14" s="7" t="s">
        <v>73</v>
      </c>
      <c r="F14" s="1">
        <v>1</v>
      </c>
      <c r="G14" s="1">
        <v>1</v>
      </c>
      <c r="H14" s="1">
        <v>1</v>
      </c>
      <c r="I14" s="1">
        <v>1</v>
      </c>
      <c r="J14" s="1">
        <v>0</v>
      </c>
      <c r="K14" s="1">
        <v>1</v>
      </c>
      <c r="L14" s="1">
        <v>0</v>
      </c>
      <c r="M14" s="1">
        <v>0</v>
      </c>
      <c r="N14" s="1">
        <v>0</v>
      </c>
      <c r="O14" s="1"/>
      <c r="P14" s="1">
        <v>0</v>
      </c>
      <c r="Q14" s="1">
        <v>0</v>
      </c>
      <c r="R14" s="1">
        <v>1</v>
      </c>
      <c r="S14" s="1"/>
      <c r="T14" s="1">
        <v>0</v>
      </c>
      <c r="U14" s="1">
        <v>0</v>
      </c>
      <c r="V14" s="1">
        <v>0</v>
      </c>
      <c r="W14" s="1">
        <v>1</v>
      </c>
      <c r="X14" s="1">
        <v>1</v>
      </c>
      <c r="Y14" s="1">
        <v>0</v>
      </c>
      <c r="Z14" s="1"/>
      <c r="AA14" s="1">
        <v>0</v>
      </c>
      <c r="AB14" s="1">
        <v>0</v>
      </c>
      <c r="AC14" s="1"/>
      <c r="AD14" s="1"/>
      <c r="AE14" s="1">
        <v>0</v>
      </c>
      <c r="AF14" s="4">
        <f t="shared" si="1"/>
        <v>10.5</v>
      </c>
      <c r="AG14" s="1"/>
      <c r="AH14" s="1">
        <v>3.5</v>
      </c>
      <c r="AI14" s="1">
        <v>0.5</v>
      </c>
      <c r="AJ14" s="1"/>
      <c r="AK14" s="16">
        <f t="shared" si="0"/>
        <v>14.5</v>
      </c>
      <c r="AL14" s="6"/>
    </row>
    <row r="15" spans="1:38" x14ac:dyDescent="0.25">
      <c r="A15" s="15">
        <v>13</v>
      </c>
      <c r="B15" s="1">
        <v>913</v>
      </c>
      <c r="C15" s="1" t="s">
        <v>194</v>
      </c>
      <c r="D15" s="1">
        <v>14</v>
      </c>
      <c r="E15" s="1" t="s">
        <v>142</v>
      </c>
      <c r="F15" s="1">
        <v>0</v>
      </c>
      <c r="G15" s="1">
        <v>1</v>
      </c>
      <c r="H15" s="1">
        <v>0</v>
      </c>
      <c r="I15" s="1">
        <v>1</v>
      </c>
      <c r="J15" s="1">
        <v>0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/>
      <c r="X15" s="1"/>
      <c r="Y15" s="1">
        <v>0</v>
      </c>
      <c r="Z15" s="1"/>
      <c r="AA15" s="1">
        <v>0</v>
      </c>
      <c r="AB15" s="1">
        <v>0</v>
      </c>
      <c r="AC15" s="1">
        <v>0</v>
      </c>
      <c r="AD15" s="1"/>
      <c r="AE15" s="1">
        <v>0</v>
      </c>
      <c r="AF15" s="4">
        <f t="shared" si="1"/>
        <v>8</v>
      </c>
      <c r="AG15" s="1">
        <v>5.5</v>
      </c>
      <c r="AH15" s="1">
        <v>4.5</v>
      </c>
      <c r="AI15" s="1">
        <v>0</v>
      </c>
      <c r="AJ15" s="1">
        <v>1</v>
      </c>
      <c r="AK15" s="16">
        <f t="shared" si="0"/>
        <v>19</v>
      </c>
      <c r="AL15" s="6"/>
    </row>
    <row r="16" spans="1:38" x14ac:dyDescent="0.25">
      <c r="A16" s="1">
        <v>14</v>
      </c>
      <c r="B16" s="1">
        <v>920</v>
      </c>
      <c r="C16" s="1" t="s">
        <v>195</v>
      </c>
      <c r="D16" s="1">
        <v>38</v>
      </c>
      <c r="E16" s="1" t="s">
        <v>303</v>
      </c>
      <c r="F16" s="1">
        <v>0</v>
      </c>
      <c r="G16" s="1">
        <v>1</v>
      </c>
      <c r="H16" s="1">
        <v>1</v>
      </c>
      <c r="I16" s="1">
        <v>1</v>
      </c>
      <c r="J16" s="1">
        <v>0</v>
      </c>
      <c r="K16" s="1">
        <v>1</v>
      </c>
      <c r="L16" s="1">
        <v>0</v>
      </c>
      <c r="M16" s="1"/>
      <c r="N16" s="1"/>
      <c r="O16" s="1">
        <v>0</v>
      </c>
      <c r="P16" s="1">
        <v>0</v>
      </c>
      <c r="Q16" s="1">
        <v>1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1</v>
      </c>
      <c r="X16" s="1">
        <v>0</v>
      </c>
      <c r="Y16" s="1"/>
      <c r="Z16" s="1"/>
      <c r="AA16" s="1"/>
      <c r="AB16" s="1">
        <v>1</v>
      </c>
      <c r="AC16" s="1"/>
      <c r="AD16" s="1"/>
      <c r="AE16" s="1">
        <v>0</v>
      </c>
      <c r="AF16" s="4">
        <f t="shared" si="1"/>
        <v>9.5</v>
      </c>
      <c r="AG16" s="1"/>
      <c r="AH16" s="1"/>
      <c r="AI16" s="1"/>
      <c r="AJ16" s="1"/>
      <c r="AK16" s="16">
        <f t="shared" si="0"/>
        <v>9.5</v>
      </c>
      <c r="AL16" s="6"/>
    </row>
    <row r="17" spans="1:38" x14ac:dyDescent="0.25">
      <c r="A17" s="15">
        <v>15</v>
      </c>
      <c r="B17" s="1">
        <v>902</v>
      </c>
      <c r="C17" s="1" t="s">
        <v>196</v>
      </c>
      <c r="D17" s="1">
        <v>49</v>
      </c>
      <c r="E17" s="1" t="s">
        <v>197</v>
      </c>
      <c r="F17" s="1">
        <v>1</v>
      </c>
      <c r="G17" s="1">
        <v>1</v>
      </c>
      <c r="H17" s="1">
        <v>1</v>
      </c>
      <c r="I17" s="1">
        <v>1</v>
      </c>
      <c r="J17" s="1">
        <v>0</v>
      </c>
      <c r="K17" s="1">
        <v>1</v>
      </c>
      <c r="L17" s="1">
        <v>1</v>
      </c>
      <c r="M17" s="1">
        <v>0</v>
      </c>
      <c r="N17" s="1"/>
      <c r="O17" s="1">
        <v>0</v>
      </c>
      <c r="P17" s="1">
        <v>0</v>
      </c>
      <c r="Q17" s="1">
        <v>0</v>
      </c>
      <c r="R17" s="1">
        <v>1</v>
      </c>
      <c r="S17" s="1"/>
      <c r="T17" s="1">
        <v>0</v>
      </c>
      <c r="U17" s="1">
        <v>0</v>
      </c>
      <c r="V17" s="1">
        <v>1</v>
      </c>
      <c r="W17" s="1"/>
      <c r="X17" s="1">
        <v>0</v>
      </c>
      <c r="Y17" s="1">
        <v>0</v>
      </c>
      <c r="Z17" s="1"/>
      <c r="AA17" s="1">
        <v>0</v>
      </c>
      <c r="AB17" s="1">
        <v>1</v>
      </c>
      <c r="AC17" s="1"/>
      <c r="AD17" s="1">
        <v>0</v>
      </c>
      <c r="AE17" s="1">
        <v>1</v>
      </c>
      <c r="AF17" s="4">
        <f t="shared" si="1"/>
        <v>14.5</v>
      </c>
      <c r="AG17" s="1">
        <v>8</v>
      </c>
      <c r="AH17" s="1">
        <v>3.5</v>
      </c>
      <c r="AI17" s="1"/>
      <c r="AJ17" s="1">
        <v>8</v>
      </c>
      <c r="AK17" s="16">
        <f t="shared" si="0"/>
        <v>34</v>
      </c>
      <c r="AL17" s="6"/>
    </row>
    <row r="18" spans="1:38" x14ac:dyDescent="0.25">
      <c r="A18" s="15">
        <v>16</v>
      </c>
      <c r="B18" s="1">
        <v>921</v>
      </c>
      <c r="C18" s="1" t="s">
        <v>198</v>
      </c>
      <c r="D18" s="1">
        <v>49</v>
      </c>
      <c r="E18" s="1" t="s">
        <v>199</v>
      </c>
      <c r="F18" s="1">
        <v>1</v>
      </c>
      <c r="G18" s="1"/>
      <c r="H18" s="1"/>
      <c r="I18" s="1">
        <v>1</v>
      </c>
      <c r="J18" s="1"/>
      <c r="K18" s="1">
        <v>1</v>
      </c>
      <c r="L18" s="1"/>
      <c r="M18" s="1"/>
      <c r="N18" s="1"/>
      <c r="O18" s="1">
        <v>0</v>
      </c>
      <c r="P18" s="1">
        <v>0</v>
      </c>
      <c r="Q18" s="1">
        <v>1</v>
      </c>
      <c r="R18" s="1">
        <v>1</v>
      </c>
      <c r="S18" s="1"/>
      <c r="T18" s="1">
        <v>0</v>
      </c>
      <c r="U18" s="1">
        <v>0</v>
      </c>
      <c r="V18" s="1">
        <v>0</v>
      </c>
      <c r="W18" s="1">
        <v>0</v>
      </c>
      <c r="X18" s="1"/>
      <c r="Y18" s="1">
        <v>0</v>
      </c>
      <c r="Z18" s="1"/>
      <c r="AA18" s="1"/>
      <c r="AB18" s="1">
        <v>0</v>
      </c>
      <c r="AC18" s="1"/>
      <c r="AD18" s="1"/>
      <c r="AE18" s="1"/>
      <c r="AF18" s="4">
        <f t="shared" si="1"/>
        <v>6</v>
      </c>
      <c r="AG18" s="1">
        <v>12</v>
      </c>
      <c r="AH18" s="1">
        <v>3.5</v>
      </c>
      <c r="AI18" s="1"/>
      <c r="AJ18" s="1"/>
      <c r="AK18" s="16">
        <f t="shared" si="0"/>
        <v>21.5</v>
      </c>
      <c r="AL18" s="6"/>
    </row>
    <row r="19" spans="1:38" x14ac:dyDescent="0.25">
      <c r="A19" s="15">
        <v>17</v>
      </c>
      <c r="B19" s="1">
        <v>910</v>
      </c>
      <c r="C19" s="1" t="s">
        <v>200</v>
      </c>
      <c r="D19" s="1">
        <v>19</v>
      </c>
      <c r="E19" s="1" t="s">
        <v>68</v>
      </c>
      <c r="F19" s="1">
        <v>0</v>
      </c>
      <c r="G19" s="1">
        <v>1</v>
      </c>
      <c r="H19" s="1">
        <v>1</v>
      </c>
      <c r="I19" s="1">
        <v>1</v>
      </c>
      <c r="J19" s="1">
        <v>0</v>
      </c>
      <c r="K19" s="1">
        <v>1</v>
      </c>
      <c r="L19" s="1">
        <v>1</v>
      </c>
      <c r="M19" s="1">
        <v>0</v>
      </c>
      <c r="N19" s="1">
        <v>1</v>
      </c>
      <c r="O19" s="1">
        <v>1</v>
      </c>
      <c r="P19" s="1">
        <v>0</v>
      </c>
      <c r="Q19" s="1">
        <v>0</v>
      </c>
      <c r="R19" s="1">
        <v>1</v>
      </c>
      <c r="S19" s="1">
        <v>0</v>
      </c>
      <c r="T19" s="1">
        <v>0</v>
      </c>
      <c r="U19" s="1">
        <v>0</v>
      </c>
      <c r="V19" s="1">
        <v>1</v>
      </c>
      <c r="W19" s="1">
        <v>0</v>
      </c>
      <c r="X19" s="1">
        <v>1</v>
      </c>
      <c r="Y19" s="1">
        <v>0</v>
      </c>
      <c r="Z19" s="1"/>
      <c r="AA19" s="1"/>
      <c r="AB19" s="1">
        <v>0</v>
      </c>
      <c r="AC19" s="1">
        <v>0</v>
      </c>
      <c r="AD19" s="1"/>
      <c r="AE19" s="1"/>
      <c r="AF19" s="4">
        <f t="shared" si="1"/>
        <v>13.5</v>
      </c>
      <c r="AG19" s="1">
        <v>6.5</v>
      </c>
      <c r="AH19" s="1"/>
      <c r="AI19" s="1"/>
      <c r="AJ19" s="1">
        <v>2</v>
      </c>
      <c r="AK19" s="16">
        <f t="shared" si="0"/>
        <v>22</v>
      </c>
      <c r="AL19" s="6"/>
    </row>
    <row r="20" spans="1:38" x14ac:dyDescent="0.25">
      <c r="A20" s="15">
        <v>18</v>
      </c>
      <c r="B20" s="1">
        <v>912</v>
      </c>
      <c r="C20" s="1" t="s">
        <v>201</v>
      </c>
      <c r="D20" s="1">
        <v>19</v>
      </c>
      <c r="E20" s="1" t="s">
        <v>68</v>
      </c>
      <c r="F20" s="1">
        <v>0</v>
      </c>
      <c r="G20" s="1">
        <v>0</v>
      </c>
      <c r="H20" s="1">
        <v>0</v>
      </c>
      <c r="I20" s="1">
        <v>0</v>
      </c>
      <c r="J20" s="1"/>
      <c r="K20" s="1">
        <v>1</v>
      </c>
      <c r="L20" s="1"/>
      <c r="M20" s="1"/>
      <c r="N20" s="1"/>
      <c r="O20" s="1">
        <v>0</v>
      </c>
      <c r="P20" s="1">
        <v>0</v>
      </c>
      <c r="Q20" s="1">
        <v>0</v>
      </c>
      <c r="R20" s="1">
        <v>0</v>
      </c>
      <c r="S20" s="1"/>
      <c r="T20" s="1"/>
      <c r="U20" s="1">
        <v>0</v>
      </c>
      <c r="V20" s="1"/>
      <c r="W20" s="1">
        <v>1</v>
      </c>
      <c r="X20" s="1">
        <v>0</v>
      </c>
      <c r="Y20" s="1">
        <v>0</v>
      </c>
      <c r="Z20" s="1"/>
      <c r="AA20" s="1">
        <v>0</v>
      </c>
      <c r="AB20" s="1">
        <v>0</v>
      </c>
      <c r="AC20" s="1"/>
      <c r="AD20" s="1"/>
      <c r="AE20" s="1"/>
      <c r="AF20" s="4">
        <f t="shared" si="1"/>
        <v>3</v>
      </c>
      <c r="AG20" s="1">
        <v>11.5</v>
      </c>
      <c r="AH20" s="1"/>
      <c r="AI20" s="1"/>
      <c r="AJ20" s="1"/>
      <c r="AK20" s="16">
        <f t="shared" si="0"/>
        <v>14.5</v>
      </c>
      <c r="AL20" s="3"/>
    </row>
    <row r="21" spans="1:38" x14ac:dyDescent="0.25">
      <c r="A21" s="15">
        <v>19</v>
      </c>
      <c r="B21" s="8">
        <v>911</v>
      </c>
      <c r="C21" s="1" t="s">
        <v>202</v>
      </c>
      <c r="D21" s="1">
        <v>3</v>
      </c>
      <c r="E21" s="1" t="s">
        <v>304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1</v>
      </c>
      <c r="L21" s="1">
        <v>1</v>
      </c>
      <c r="M21" s="1"/>
      <c r="N21" s="1"/>
      <c r="O21" s="1">
        <v>0</v>
      </c>
      <c r="P21" s="1">
        <v>0</v>
      </c>
      <c r="Q21" s="1">
        <v>0</v>
      </c>
      <c r="R21" s="1">
        <v>1</v>
      </c>
      <c r="S21" s="1"/>
      <c r="T21" s="1">
        <v>0</v>
      </c>
      <c r="U21" s="1">
        <v>0</v>
      </c>
      <c r="V21" s="1">
        <v>1</v>
      </c>
      <c r="W21" s="1">
        <v>0</v>
      </c>
      <c r="X21" s="1">
        <v>1</v>
      </c>
      <c r="Y21" s="1"/>
      <c r="Z21" s="1"/>
      <c r="AA21" s="1"/>
      <c r="AB21" s="1"/>
      <c r="AC21" s="1"/>
      <c r="AD21" s="1"/>
      <c r="AE21" s="1"/>
      <c r="AF21" s="4">
        <f t="shared" si="1"/>
        <v>8.5</v>
      </c>
      <c r="AG21" s="1">
        <v>17.5</v>
      </c>
      <c r="AH21" s="1"/>
      <c r="AI21" s="1"/>
      <c r="AJ21" s="1"/>
      <c r="AK21" s="16">
        <f t="shared" si="0"/>
        <v>26</v>
      </c>
      <c r="AL21" s="6"/>
    </row>
    <row r="22" spans="1:38" x14ac:dyDescent="0.25">
      <c r="A22" s="15">
        <v>20</v>
      </c>
      <c r="B22" s="1">
        <v>929</v>
      </c>
      <c r="C22" s="1" t="s">
        <v>203</v>
      </c>
      <c r="D22" s="1">
        <v>63</v>
      </c>
      <c r="E22" s="7" t="s">
        <v>56</v>
      </c>
      <c r="F22" s="1">
        <v>1</v>
      </c>
      <c r="G22" s="1">
        <v>1</v>
      </c>
      <c r="H22" s="1"/>
      <c r="I22" s="1">
        <v>0</v>
      </c>
      <c r="J22" s="1"/>
      <c r="K22" s="1"/>
      <c r="L22" s="1"/>
      <c r="M22" s="1">
        <v>0</v>
      </c>
      <c r="N22" s="1"/>
      <c r="O22" s="1"/>
      <c r="P22" s="1">
        <v>0</v>
      </c>
      <c r="Q22" s="1"/>
      <c r="R22" s="1">
        <v>1</v>
      </c>
      <c r="S22" s="1"/>
      <c r="T22" s="1"/>
      <c r="U22" s="1">
        <v>0</v>
      </c>
      <c r="V22" s="1">
        <v>1</v>
      </c>
      <c r="W22" s="1">
        <v>0</v>
      </c>
      <c r="X22" s="1">
        <v>0</v>
      </c>
      <c r="Y22" s="1">
        <v>0</v>
      </c>
      <c r="Z22" s="1"/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4">
        <f t="shared" si="1"/>
        <v>5.5</v>
      </c>
      <c r="AG22" s="1">
        <v>13</v>
      </c>
      <c r="AH22" s="1"/>
      <c r="AI22" s="1"/>
      <c r="AJ22" s="1"/>
      <c r="AK22" s="16">
        <f t="shared" si="0"/>
        <v>18.5</v>
      </c>
      <c r="AL22" s="6"/>
    </row>
    <row r="23" spans="1:38" x14ac:dyDescent="0.25">
      <c r="A23" s="18">
        <v>21</v>
      </c>
      <c r="B23" s="8">
        <v>927</v>
      </c>
      <c r="C23" s="8" t="s">
        <v>204</v>
      </c>
      <c r="D23" s="1">
        <v>56</v>
      </c>
      <c r="E23" s="8" t="s">
        <v>48</v>
      </c>
      <c r="F23" s="1">
        <v>0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0</v>
      </c>
      <c r="P23" s="1">
        <v>0</v>
      </c>
      <c r="Q23" s="1">
        <v>1</v>
      </c>
      <c r="R23" s="1">
        <v>1</v>
      </c>
      <c r="S23" s="1">
        <v>1</v>
      </c>
      <c r="T23" s="1">
        <v>0</v>
      </c>
      <c r="U23" s="1">
        <v>0</v>
      </c>
      <c r="V23" s="1">
        <v>1</v>
      </c>
      <c r="W23" s="1">
        <v>0</v>
      </c>
      <c r="X23" s="1">
        <v>0</v>
      </c>
      <c r="Y23" s="1">
        <v>0</v>
      </c>
      <c r="Z23" s="1"/>
      <c r="AA23" s="1">
        <v>0</v>
      </c>
      <c r="AB23" s="1">
        <v>1</v>
      </c>
      <c r="AC23" s="1"/>
      <c r="AD23" s="1"/>
      <c r="AE23" s="1"/>
      <c r="AF23" s="4">
        <f t="shared" si="1"/>
        <v>17</v>
      </c>
      <c r="AG23" s="1">
        <v>17</v>
      </c>
      <c r="AH23" s="1">
        <v>4</v>
      </c>
      <c r="AI23" s="1"/>
      <c r="AJ23" s="1"/>
      <c r="AK23" s="16">
        <f t="shared" si="0"/>
        <v>38</v>
      </c>
      <c r="AL23" s="17" t="s">
        <v>227</v>
      </c>
    </row>
    <row r="24" spans="1:38" x14ac:dyDescent="0.25">
      <c r="A24" s="15">
        <v>22</v>
      </c>
      <c r="B24" s="8">
        <v>922</v>
      </c>
      <c r="C24" s="8" t="s">
        <v>205</v>
      </c>
      <c r="D24" s="1">
        <v>37</v>
      </c>
      <c r="E24" s="8" t="s">
        <v>21</v>
      </c>
      <c r="F24" s="1">
        <v>1</v>
      </c>
      <c r="G24" s="1">
        <v>1</v>
      </c>
      <c r="H24" s="1"/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1</v>
      </c>
      <c r="S24" s="1"/>
      <c r="T24" s="1">
        <v>1</v>
      </c>
      <c r="U24" s="1">
        <v>0</v>
      </c>
      <c r="V24" s="1">
        <v>0</v>
      </c>
      <c r="W24" s="1">
        <v>1</v>
      </c>
      <c r="X24" s="1"/>
      <c r="Y24" s="1"/>
      <c r="Z24" s="1"/>
      <c r="AA24" s="1">
        <v>0</v>
      </c>
      <c r="AB24" s="1"/>
      <c r="AC24" s="1"/>
      <c r="AD24" s="1"/>
      <c r="AE24" s="1"/>
      <c r="AF24" s="4">
        <f t="shared" si="1"/>
        <v>8</v>
      </c>
      <c r="AG24" s="1">
        <v>5</v>
      </c>
      <c r="AH24" s="1">
        <v>4.5</v>
      </c>
      <c r="AI24" s="1"/>
      <c r="AJ24" s="1"/>
      <c r="AK24" s="16">
        <f t="shared" si="0"/>
        <v>17.5</v>
      </c>
      <c r="AL24" s="6"/>
    </row>
    <row r="25" spans="1:38" x14ac:dyDescent="0.25">
      <c r="A25" s="18">
        <v>23</v>
      </c>
      <c r="B25" s="8">
        <v>919</v>
      </c>
      <c r="C25" s="8" t="s">
        <v>206</v>
      </c>
      <c r="D25" s="1">
        <v>35</v>
      </c>
      <c r="E25" s="8" t="s">
        <v>207</v>
      </c>
      <c r="F25" s="1">
        <v>1</v>
      </c>
      <c r="G25" s="1">
        <v>1</v>
      </c>
      <c r="H25" s="1">
        <v>1</v>
      </c>
      <c r="I25" s="1">
        <v>0</v>
      </c>
      <c r="J25" s="1">
        <v>1</v>
      </c>
      <c r="K25" s="1">
        <v>1</v>
      </c>
      <c r="L25" s="1">
        <v>1</v>
      </c>
      <c r="M25" s="1">
        <v>0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1</v>
      </c>
      <c r="T25" s="1">
        <v>1</v>
      </c>
      <c r="U25" s="1">
        <v>0</v>
      </c>
      <c r="V25" s="1">
        <v>1</v>
      </c>
      <c r="W25" s="1">
        <v>0</v>
      </c>
      <c r="X25" s="1">
        <v>0</v>
      </c>
      <c r="Y25" s="1">
        <v>0</v>
      </c>
      <c r="Z25" s="1"/>
      <c r="AA25" s="1">
        <v>0</v>
      </c>
      <c r="AB25" s="1">
        <v>1</v>
      </c>
      <c r="AC25" s="1">
        <v>0</v>
      </c>
      <c r="AD25" s="1"/>
      <c r="AE25" s="1">
        <v>0</v>
      </c>
      <c r="AF25" s="4">
        <f t="shared" si="1"/>
        <v>14.5</v>
      </c>
      <c r="AG25" s="1">
        <v>15</v>
      </c>
      <c r="AH25" s="1"/>
      <c r="AI25" s="1">
        <v>5.5</v>
      </c>
      <c r="AJ25" s="1"/>
      <c r="AK25" s="16">
        <f t="shared" si="0"/>
        <v>35</v>
      </c>
      <c r="AL25" s="6"/>
    </row>
    <row r="26" spans="1:38" x14ac:dyDescent="0.25">
      <c r="A26" s="15">
        <v>24</v>
      </c>
      <c r="B26" s="8">
        <v>917</v>
      </c>
      <c r="C26" s="8" t="s">
        <v>208</v>
      </c>
      <c r="D26" s="1">
        <v>17</v>
      </c>
      <c r="E26" s="8" t="s">
        <v>28</v>
      </c>
      <c r="F26" s="1">
        <v>1</v>
      </c>
      <c r="G26" s="1">
        <v>1</v>
      </c>
      <c r="H26" s="1">
        <v>0</v>
      </c>
      <c r="I26" s="1">
        <v>0</v>
      </c>
      <c r="J26" s="1">
        <v>0</v>
      </c>
      <c r="K26" s="1">
        <v>1</v>
      </c>
      <c r="L26" s="1">
        <v>0</v>
      </c>
      <c r="M26" s="1">
        <v>0</v>
      </c>
      <c r="N26" s="1"/>
      <c r="O26" s="1"/>
      <c r="P26" s="1">
        <v>0</v>
      </c>
      <c r="Q26" s="1">
        <v>0</v>
      </c>
      <c r="R26" s="1">
        <v>1</v>
      </c>
      <c r="S26" s="1">
        <v>1</v>
      </c>
      <c r="T26" s="1">
        <v>0</v>
      </c>
      <c r="U26" s="1">
        <v>0</v>
      </c>
      <c r="V26" s="1">
        <v>1</v>
      </c>
      <c r="W26" s="1">
        <v>0</v>
      </c>
      <c r="X26" s="1">
        <v>0</v>
      </c>
      <c r="Y26" s="1">
        <v>0</v>
      </c>
      <c r="Z26" s="1"/>
      <c r="AA26" s="1">
        <v>0</v>
      </c>
      <c r="AB26" s="1">
        <v>1</v>
      </c>
      <c r="AC26" s="1">
        <v>0</v>
      </c>
      <c r="AD26" s="1">
        <v>0</v>
      </c>
      <c r="AE26" s="1">
        <v>0</v>
      </c>
      <c r="AF26" s="4">
        <f t="shared" si="1"/>
        <v>10</v>
      </c>
      <c r="AG26" s="1">
        <v>12.5</v>
      </c>
      <c r="AH26" s="1"/>
      <c r="AI26" s="1"/>
      <c r="AJ26" s="1">
        <v>4</v>
      </c>
      <c r="AK26" s="16">
        <f t="shared" si="0"/>
        <v>26.5</v>
      </c>
      <c r="AL26" s="6"/>
    </row>
    <row r="27" spans="1:38" x14ac:dyDescent="0.25">
      <c r="A27" s="18">
        <v>25</v>
      </c>
      <c r="B27" s="8">
        <v>915</v>
      </c>
      <c r="C27" s="8" t="s">
        <v>209</v>
      </c>
      <c r="D27" s="1">
        <v>17</v>
      </c>
      <c r="E27" s="8" t="s">
        <v>210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1</v>
      </c>
      <c r="R27" s="1">
        <v>1</v>
      </c>
      <c r="S27" s="1">
        <v>0</v>
      </c>
      <c r="T27" s="1"/>
      <c r="U27" s="1">
        <v>1</v>
      </c>
      <c r="V27" s="1">
        <v>0</v>
      </c>
      <c r="W27" s="1">
        <v>1</v>
      </c>
      <c r="X27" s="1">
        <v>0</v>
      </c>
      <c r="Y27" s="1">
        <v>0</v>
      </c>
      <c r="Z27" s="1"/>
      <c r="AA27" s="1">
        <v>0</v>
      </c>
      <c r="AB27" s="1">
        <v>1</v>
      </c>
      <c r="AC27" s="1"/>
      <c r="AD27" s="1"/>
      <c r="AE27" s="1"/>
      <c r="AF27" s="4">
        <f t="shared" si="1"/>
        <v>10.5</v>
      </c>
      <c r="AG27" s="1">
        <v>12</v>
      </c>
      <c r="AH27" s="1">
        <v>3.5</v>
      </c>
      <c r="AI27" s="1"/>
      <c r="AJ27" s="1"/>
      <c r="AK27" s="16">
        <f t="shared" si="0"/>
        <v>26</v>
      </c>
      <c r="AL27" s="6"/>
    </row>
    <row r="28" spans="1:38" x14ac:dyDescent="0.25">
      <c r="A28" s="15">
        <v>26</v>
      </c>
      <c r="B28" s="8">
        <v>916</v>
      </c>
      <c r="C28" s="8" t="s">
        <v>211</v>
      </c>
      <c r="D28" s="1">
        <v>35</v>
      </c>
      <c r="E28" s="8" t="s">
        <v>19</v>
      </c>
      <c r="F28" s="1">
        <v>0</v>
      </c>
      <c r="G28" s="1">
        <v>0</v>
      </c>
      <c r="H28" s="1"/>
      <c r="I28" s="1">
        <v>0</v>
      </c>
      <c r="J28" s="1">
        <v>1</v>
      </c>
      <c r="K28" s="1">
        <v>1</v>
      </c>
      <c r="L28" s="1">
        <v>0</v>
      </c>
      <c r="M28" s="1"/>
      <c r="N28" s="1"/>
      <c r="O28" s="1"/>
      <c r="P28" s="1">
        <v>0</v>
      </c>
      <c r="Q28" s="1">
        <v>1</v>
      </c>
      <c r="R28" s="1">
        <v>1</v>
      </c>
      <c r="S28" s="1"/>
      <c r="T28" s="1"/>
      <c r="U28" s="1">
        <v>0</v>
      </c>
      <c r="V28" s="1">
        <v>1</v>
      </c>
      <c r="W28" s="1">
        <v>0</v>
      </c>
      <c r="X28" s="1">
        <v>0</v>
      </c>
      <c r="Y28" s="1">
        <v>0</v>
      </c>
      <c r="Z28" s="1"/>
      <c r="AA28" s="1">
        <v>0</v>
      </c>
      <c r="AB28" s="1">
        <v>1</v>
      </c>
      <c r="AC28" s="1">
        <v>0</v>
      </c>
      <c r="AD28" s="1"/>
      <c r="AE28" s="1"/>
      <c r="AF28" s="4">
        <f t="shared" si="1"/>
        <v>9</v>
      </c>
      <c r="AG28" s="1">
        <v>7.5</v>
      </c>
      <c r="AH28" s="1">
        <v>4.5</v>
      </c>
      <c r="AI28" s="1"/>
      <c r="AJ28" s="1"/>
      <c r="AK28" s="16">
        <f t="shared" si="0"/>
        <v>21</v>
      </c>
      <c r="AL28" s="6"/>
    </row>
    <row r="29" spans="1:38" x14ac:dyDescent="0.25">
      <c r="A29" s="18">
        <v>27</v>
      </c>
      <c r="B29" s="8">
        <v>914</v>
      </c>
      <c r="C29" s="8" t="s">
        <v>212</v>
      </c>
      <c r="D29" s="1">
        <v>15</v>
      </c>
      <c r="E29" s="8" t="s">
        <v>213</v>
      </c>
      <c r="F29" s="1">
        <v>1</v>
      </c>
      <c r="G29" s="1">
        <v>0</v>
      </c>
      <c r="H29" s="1"/>
      <c r="I29" s="1">
        <v>0</v>
      </c>
      <c r="J29" s="1">
        <v>1</v>
      </c>
      <c r="K29" s="1">
        <v>0</v>
      </c>
      <c r="L29" s="1">
        <v>0</v>
      </c>
      <c r="M29" s="1"/>
      <c r="N29" s="1">
        <v>0</v>
      </c>
      <c r="O29" s="1">
        <v>0</v>
      </c>
      <c r="P29" s="1">
        <v>0</v>
      </c>
      <c r="Q29" s="1">
        <v>1</v>
      </c>
      <c r="R29" s="1">
        <v>1</v>
      </c>
      <c r="S29" s="1"/>
      <c r="T29" s="1">
        <v>0</v>
      </c>
      <c r="U29" s="1">
        <v>0</v>
      </c>
      <c r="V29" s="1">
        <v>0</v>
      </c>
      <c r="W29" s="1">
        <v>1</v>
      </c>
      <c r="X29" s="1">
        <v>0</v>
      </c>
      <c r="Y29" s="1">
        <v>0</v>
      </c>
      <c r="Z29" s="1"/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4">
        <f t="shared" si="1"/>
        <v>7</v>
      </c>
      <c r="AG29" s="1">
        <v>9.5</v>
      </c>
      <c r="AH29" s="1"/>
      <c r="AI29" s="1">
        <v>0.5</v>
      </c>
      <c r="AJ29" s="1"/>
      <c r="AK29" s="16">
        <f t="shared" si="0"/>
        <v>17</v>
      </c>
      <c r="AL29" s="6"/>
    </row>
    <row r="30" spans="1:38" x14ac:dyDescent="0.25">
      <c r="A30" s="15">
        <v>28</v>
      </c>
      <c r="B30" s="8">
        <v>925</v>
      </c>
      <c r="C30" s="8" t="s">
        <v>214</v>
      </c>
      <c r="D30" s="1">
        <v>56</v>
      </c>
      <c r="E30" s="8" t="s">
        <v>48</v>
      </c>
      <c r="F30" s="1">
        <v>1</v>
      </c>
      <c r="G30" s="1">
        <v>0</v>
      </c>
      <c r="H30" s="1">
        <v>0</v>
      </c>
      <c r="I30" s="1"/>
      <c r="J30" s="1"/>
      <c r="K30" s="1">
        <v>1</v>
      </c>
      <c r="L30" s="1">
        <v>1</v>
      </c>
      <c r="M30" s="1">
        <v>1</v>
      </c>
      <c r="N30" s="1">
        <v>1</v>
      </c>
      <c r="O30" s="1">
        <v>0</v>
      </c>
      <c r="P30" s="1">
        <v>0</v>
      </c>
      <c r="Q30" s="1">
        <v>0</v>
      </c>
      <c r="R30" s="1">
        <v>0</v>
      </c>
      <c r="S30" s="1"/>
      <c r="T30" s="1"/>
      <c r="U30" s="1">
        <v>0</v>
      </c>
      <c r="V30" s="1">
        <v>1</v>
      </c>
      <c r="W30" s="1">
        <v>1</v>
      </c>
      <c r="X30" s="1">
        <v>1</v>
      </c>
      <c r="Y30" s="1">
        <v>0</v>
      </c>
      <c r="Z30" s="1"/>
      <c r="AA30" s="1">
        <v>0</v>
      </c>
      <c r="AB30" s="1">
        <v>0</v>
      </c>
      <c r="AC30" s="1"/>
      <c r="AD30" s="1"/>
      <c r="AE30" s="1">
        <v>1</v>
      </c>
      <c r="AF30" s="4">
        <f t="shared" si="1"/>
        <v>14.5</v>
      </c>
      <c r="AG30" s="1">
        <v>9</v>
      </c>
      <c r="AH30" s="1">
        <v>4.5</v>
      </c>
      <c r="AI30" s="1">
        <v>0.5</v>
      </c>
      <c r="AJ30" s="1"/>
      <c r="AK30" s="16">
        <f t="shared" si="0"/>
        <v>28.5</v>
      </c>
      <c r="AL30" s="6"/>
    </row>
    <row r="31" spans="1:38" x14ac:dyDescent="0.25">
      <c r="A31" s="18">
        <v>29</v>
      </c>
      <c r="B31" s="8">
        <v>926</v>
      </c>
      <c r="C31" s="8" t="s">
        <v>215</v>
      </c>
      <c r="D31" s="1">
        <v>27</v>
      </c>
      <c r="E31" s="8" t="s">
        <v>216</v>
      </c>
      <c r="F31" s="1">
        <v>1</v>
      </c>
      <c r="G31" s="1">
        <v>1</v>
      </c>
      <c r="H31" s="1">
        <v>1</v>
      </c>
      <c r="I31" s="1"/>
      <c r="J31" s="1"/>
      <c r="K31" s="1">
        <v>0</v>
      </c>
      <c r="L31" s="1">
        <v>0</v>
      </c>
      <c r="M31" s="1"/>
      <c r="N31" s="1">
        <v>0</v>
      </c>
      <c r="O31" s="1">
        <v>0</v>
      </c>
      <c r="P31" s="1">
        <v>0</v>
      </c>
      <c r="Q31" s="1">
        <v>0</v>
      </c>
      <c r="R31" s="1">
        <v>1</v>
      </c>
      <c r="S31" s="1"/>
      <c r="T31" s="1"/>
      <c r="U31" s="1">
        <v>0</v>
      </c>
      <c r="V31" s="1">
        <v>0</v>
      </c>
      <c r="W31" s="1">
        <v>1</v>
      </c>
      <c r="X31" s="1">
        <v>1</v>
      </c>
      <c r="Y31" s="1">
        <v>1</v>
      </c>
      <c r="Z31" s="1">
        <v>0</v>
      </c>
      <c r="AA31" s="1">
        <v>0</v>
      </c>
      <c r="AB31" s="1">
        <v>0</v>
      </c>
      <c r="AC31" s="1"/>
      <c r="AD31" s="1"/>
      <c r="AE31" s="1"/>
      <c r="AF31" s="4">
        <f t="shared" si="1"/>
        <v>10.5</v>
      </c>
      <c r="AG31" s="1">
        <v>16</v>
      </c>
      <c r="AH31" s="1">
        <v>4.5</v>
      </c>
      <c r="AI31" s="1">
        <v>0.5</v>
      </c>
      <c r="AJ31" s="1">
        <v>4</v>
      </c>
      <c r="AK31" s="16">
        <f t="shared" si="0"/>
        <v>35.5</v>
      </c>
      <c r="AL31" s="6" t="s">
        <v>302</v>
      </c>
    </row>
    <row r="32" spans="1:38" x14ac:dyDescent="0.25">
      <c r="A32" s="15">
        <v>30</v>
      </c>
      <c r="B32" s="8">
        <v>931</v>
      </c>
      <c r="C32" s="8" t="s">
        <v>294</v>
      </c>
      <c r="D32" s="1">
        <v>33</v>
      </c>
      <c r="E32" s="1" t="s">
        <v>295</v>
      </c>
      <c r="F32" s="1">
        <v>1</v>
      </c>
      <c r="G32" s="1">
        <v>1</v>
      </c>
      <c r="H32" s="1">
        <v>1</v>
      </c>
      <c r="I32" s="1">
        <v>1</v>
      </c>
      <c r="J32" s="1"/>
      <c r="K32" s="1">
        <v>1</v>
      </c>
      <c r="L32" s="1">
        <v>1</v>
      </c>
      <c r="M32" s="1">
        <v>1</v>
      </c>
      <c r="N32" s="1">
        <v>1</v>
      </c>
      <c r="O32" s="1">
        <v>0</v>
      </c>
      <c r="P32" s="1">
        <v>0</v>
      </c>
      <c r="Q32" s="1">
        <v>0</v>
      </c>
      <c r="R32" s="1">
        <v>1</v>
      </c>
      <c r="S32" s="1">
        <v>0</v>
      </c>
      <c r="T32" s="1">
        <v>1</v>
      </c>
      <c r="U32" s="1">
        <v>0</v>
      </c>
      <c r="V32" s="1">
        <v>1</v>
      </c>
      <c r="W32" s="1"/>
      <c r="X32" s="1"/>
      <c r="Y32" s="1">
        <v>0</v>
      </c>
      <c r="Z32" s="1"/>
      <c r="AA32" s="1"/>
      <c r="AB32" s="1"/>
      <c r="AC32" s="1">
        <v>1</v>
      </c>
      <c r="AD32" s="1"/>
      <c r="AE32" s="1"/>
      <c r="AF32" s="4">
        <f t="shared" si="1"/>
        <v>16.5</v>
      </c>
      <c r="AG32" s="1">
        <v>16.5</v>
      </c>
      <c r="AH32" s="1">
        <v>4.5</v>
      </c>
      <c r="AI32" s="1">
        <v>3.5</v>
      </c>
      <c r="AJ32" s="1">
        <v>9</v>
      </c>
      <c r="AK32" s="16">
        <f t="shared" si="0"/>
        <v>50</v>
      </c>
      <c r="AL32" s="6" t="s">
        <v>223</v>
      </c>
    </row>
    <row r="33" spans="1:38" x14ac:dyDescent="0.25">
      <c r="A33" s="15">
        <v>31</v>
      </c>
      <c r="B33" s="8">
        <v>932</v>
      </c>
      <c r="C33" s="8" t="s">
        <v>217</v>
      </c>
      <c r="D33" s="1">
        <v>33</v>
      </c>
      <c r="E33" s="1" t="s">
        <v>218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/>
      <c r="M33" s="1"/>
      <c r="N33" s="1"/>
      <c r="O33" s="1">
        <v>1</v>
      </c>
      <c r="P33" s="1">
        <v>0</v>
      </c>
      <c r="Q33" s="1">
        <v>1</v>
      </c>
      <c r="R33" s="1">
        <v>1</v>
      </c>
      <c r="S33" s="1"/>
      <c r="T33" s="1">
        <v>1</v>
      </c>
      <c r="U33" s="1">
        <v>0</v>
      </c>
      <c r="V33" s="1">
        <v>1</v>
      </c>
      <c r="W33" s="1">
        <v>1</v>
      </c>
      <c r="X33" s="1">
        <v>1</v>
      </c>
      <c r="Y33" s="1">
        <v>1</v>
      </c>
      <c r="Z33" s="1"/>
      <c r="AA33" s="1"/>
      <c r="AB33" s="1"/>
      <c r="AC33" s="1"/>
      <c r="AD33" s="1"/>
      <c r="AE33" s="1"/>
      <c r="AF33" s="4">
        <f t="shared" si="1"/>
        <v>20</v>
      </c>
      <c r="AG33" s="1">
        <v>13</v>
      </c>
      <c r="AH33" s="1"/>
      <c r="AI33" s="1"/>
      <c r="AJ33" s="1"/>
      <c r="AK33" s="16">
        <f t="shared" si="0"/>
        <v>33</v>
      </c>
      <c r="AL33" s="6"/>
    </row>
    <row r="34" spans="1:38" x14ac:dyDescent="0.25">
      <c r="A34" s="15">
        <v>32</v>
      </c>
      <c r="B34" s="8">
        <v>933</v>
      </c>
      <c r="C34" s="8" t="s">
        <v>219</v>
      </c>
      <c r="D34" s="1">
        <v>40</v>
      </c>
      <c r="E34" s="1" t="s">
        <v>66</v>
      </c>
      <c r="F34" s="1">
        <v>0</v>
      </c>
      <c r="G34" s="1">
        <v>0</v>
      </c>
      <c r="H34" s="1">
        <v>0</v>
      </c>
      <c r="I34" s="1">
        <v>1</v>
      </c>
      <c r="J34" s="1">
        <v>0</v>
      </c>
      <c r="K34" s="1">
        <v>0</v>
      </c>
      <c r="L34" s="1">
        <v>1</v>
      </c>
      <c r="M34" s="1">
        <v>1</v>
      </c>
      <c r="N34" s="1">
        <v>1</v>
      </c>
      <c r="O34" s="1">
        <v>0</v>
      </c>
      <c r="P34" s="1">
        <v>0</v>
      </c>
      <c r="Q34" s="1">
        <v>1</v>
      </c>
      <c r="R34" s="1">
        <v>1</v>
      </c>
      <c r="S34" s="1">
        <v>1</v>
      </c>
      <c r="T34" s="1">
        <v>0</v>
      </c>
      <c r="U34" s="1">
        <v>0</v>
      </c>
      <c r="V34" s="1">
        <v>0</v>
      </c>
      <c r="W34" s="1">
        <v>0</v>
      </c>
      <c r="X34" s="1">
        <v>1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/>
      <c r="AE34" s="1">
        <v>0</v>
      </c>
      <c r="AF34" s="4">
        <f t="shared" si="1"/>
        <v>11</v>
      </c>
      <c r="AG34" s="1">
        <v>10</v>
      </c>
      <c r="AH34" s="1"/>
      <c r="AI34" s="1"/>
      <c r="AJ34" s="1">
        <v>4</v>
      </c>
      <c r="AK34" s="16">
        <f t="shared" si="0"/>
        <v>25</v>
      </c>
      <c r="AL34" s="6"/>
    </row>
    <row r="35" spans="1:38" x14ac:dyDescent="0.25">
      <c r="C35" s="57" t="s">
        <v>291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38" x14ac:dyDescent="0.25"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38" x14ac:dyDescent="0.25"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</sheetData>
  <autoFilter ref="D1:D27"/>
  <sortState ref="A3:AF22">
    <sortCondition descending="1" ref="AE3:AE22"/>
  </sortState>
  <mergeCells count="8">
    <mergeCell ref="C35:S37"/>
    <mergeCell ref="AL1:AL2"/>
    <mergeCell ref="F1:AF1"/>
    <mergeCell ref="AG1:AG2"/>
    <mergeCell ref="AI1:AI2"/>
    <mergeCell ref="AJ1:AJ2"/>
    <mergeCell ref="AK1:AK2"/>
    <mergeCell ref="AH1:AH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zoomScale="75" zoomScaleNormal="75" workbookViewId="0">
      <selection activeCell="AR1" sqref="AR1:AR2"/>
    </sheetView>
  </sheetViews>
  <sheetFormatPr defaultRowHeight="15" x14ac:dyDescent="0.25"/>
  <cols>
    <col min="1" max="1" width="6.140625" customWidth="1"/>
    <col min="2" max="2" width="7.7109375" customWidth="1"/>
    <col min="3" max="3" width="22.5703125" customWidth="1"/>
    <col min="4" max="4" width="10" customWidth="1"/>
    <col min="5" max="5" width="35.5703125" customWidth="1"/>
    <col min="6" max="6" width="4" customWidth="1"/>
    <col min="7" max="7" width="3.85546875" customWidth="1"/>
    <col min="8" max="8" width="3.7109375" customWidth="1"/>
    <col min="9" max="9" width="3.42578125" customWidth="1"/>
    <col min="10" max="10" width="3.28515625" customWidth="1"/>
    <col min="11" max="11" width="3.140625" customWidth="1"/>
    <col min="12" max="12" width="3.28515625" customWidth="1"/>
    <col min="13" max="13" width="3.5703125" customWidth="1"/>
    <col min="14" max="15" width="3.42578125" customWidth="1"/>
    <col min="16" max="16" width="3.5703125" customWidth="1"/>
    <col min="17" max="17" width="4" customWidth="1"/>
    <col min="18" max="18" width="3.85546875" customWidth="1"/>
    <col min="19" max="20" width="3.5703125" customWidth="1"/>
    <col min="21" max="21" width="3.42578125" customWidth="1"/>
    <col min="22" max="30" width="3.28515625" customWidth="1"/>
    <col min="31" max="31" width="3.5703125" customWidth="1"/>
    <col min="32" max="32" width="3.42578125" customWidth="1"/>
    <col min="33" max="33" width="3.140625" customWidth="1"/>
    <col min="34" max="34" width="3.28515625" customWidth="1"/>
    <col min="35" max="35" width="3.85546875" customWidth="1"/>
    <col min="36" max="36" width="3.42578125" customWidth="1"/>
    <col min="37" max="37" width="3.7109375" customWidth="1"/>
    <col min="38" max="38" width="6.7109375" customWidth="1"/>
    <col min="39" max="41" width="7" customWidth="1"/>
    <col min="42" max="42" width="9.140625" customWidth="1"/>
    <col min="43" max="44" width="9.140625" style="2"/>
  </cols>
  <sheetData>
    <row r="1" spans="1:44" ht="15" customHeight="1" x14ac:dyDescent="0.25">
      <c r="A1" s="1"/>
      <c r="B1" s="1"/>
      <c r="C1" s="1"/>
      <c r="D1" s="1"/>
      <c r="E1" s="1"/>
      <c r="F1" s="49" t="s">
        <v>2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1"/>
      <c r="AM1" s="52" t="s">
        <v>10</v>
      </c>
      <c r="AN1" s="53" t="s">
        <v>5</v>
      </c>
      <c r="AO1" s="53" t="s">
        <v>148</v>
      </c>
      <c r="AP1" s="53" t="s">
        <v>4</v>
      </c>
      <c r="AQ1" s="47" t="s">
        <v>3</v>
      </c>
      <c r="AR1" s="48" t="s">
        <v>228</v>
      </c>
    </row>
    <row r="2" spans="1:44" x14ac:dyDescent="0.25">
      <c r="A2" s="1" t="s">
        <v>0</v>
      </c>
      <c r="B2" s="1" t="s">
        <v>1</v>
      </c>
      <c r="C2" s="1" t="s">
        <v>7</v>
      </c>
      <c r="D2" s="1" t="s">
        <v>9</v>
      </c>
      <c r="E2" s="1" t="s">
        <v>8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1">
        <v>22</v>
      </c>
      <c r="AB2" s="1">
        <v>23</v>
      </c>
      <c r="AC2" s="1">
        <v>24</v>
      </c>
      <c r="AD2" s="1">
        <v>25</v>
      </c>
      <c r="AE2" s="1">
        <v>26</v>
      </c>
      <c r="AF2" s="1">
        <v>27</v>
      </c>
      <c r="AG2" s="1">
        <v>28</v>
      </c>
      <c r="AH2" s="1">
        <v>29</v>
      </c>
      <c r="AI2" s="1">
        <v>30</v>
      </c>
      <c r="AJ2" s="1">
        <v>31</v>
      </c>
      <c r="AK2" s="1">
        <v>32</v>
      </c>
      <c r="AL2" s="4" t="s">
        <v>6</v>
      </c>
      <c r="AM2" s="52"/>
      <c r="AN2" s="54"/>
      <c r="AO2" s="54"/>
      <c r="AP2" s="54"/>
      <c r="AQ2" s="47"/>
      <c r="AR2" s="48"/>
    </row>
    <row r="3" spans="1:44" x14ac:dyDescent="0.25">
      <c r="A3" s="1">
        <v>1</v>
      </c>
      <c r="B3" s="15">
        <v>1024</v>
      </c>
      <c r="C3" s="1" t="s">
        <v>70</v>
      </c>
      <c r="D3" s="1">
        <v>4</v>
      </c>
      <c r="E3" s="1" t="s">
        <v>120</v>
      </c>
      <c r="F3" s="1">
        <v>1</v>
      </c>
      <c r="G3" s="1">
        <v>0</v>
      </c>
      <c r="H3" s="1">
        <v>0</v>
      </c>
      <c r="I3" s="1">
        <v>0</v>
      </c>
      <c r="J3" s="1"/>
      <c r="K3" s="1"/>
      <c r="L3" s="1">
        <v>1</v>
      </c>
      <c r="M3" s="1">
        <v>0</v>
      </c>
      <c r="N3" s="1">
        <v>0</v>
      </c>
      <c r="O3" s="1"/>
      <c r="P3" s="1"/>
      <c r="Q3" s="1">
        <v>0</v>
      </c>
      <c r="R3" s="1">
        <v>0</v>
      </c>
      <c r="S3" s="1">
        <v>1</v>
      </c>
      <c r="T3" s="1">
        <v>1</v>
      </c>
      <c r="U3" s="1">
        <v>0</v>
      </c>
      <c r="V3" s="1">
        <v>1</v>
      </c>
      <c r="W3" s="1"/>
      <c r="X3" s="1"/>
      <c r="Y3" s="1">
        <v>0</v>
      </c>
      <c r="Z3" s="1"/>
      <c r="AA3" s="1"/>
      <c r="AB3" s="1"/>
      <c r="AC3" s="1">
        <v>0</v>
      </c>
      <c r="AD3" s="1"/>
      <c r="AE3" s="1"/>
      <c r="AF3" s="1">
        <v>1</v>
      </c>
      <c r="AG3" s="1"/>
      <c r="AH3" s="1"/>
      <c r="AI3" s="1"/>
      <c r="AJ3" s="1"/>
      <c r="AK3" s="1"/>
      <c r="AL3" s="4">
        <f t="shared" ref="AL3:AL24" si="0">SUM(F3:R3)+1.5*SUM(S3:AF3)+2*SUM(AG3:AK3)</f>
        <v>8</v>
      </c>
      <c r="AM3" s="1">
        <v>5</v>
      </c>
      <c r="AN3" s="1"/>
      <c r="AO3" s="1"/>
      <c r="AP3" s="1"/>
      <c r="AQ3" s="16">
        <f t="shared" ref="AQ3:AQ33" si="1">AL3+AM3+AP3+AN3+AO3</f>
        <v>13</v>
      </c>
      <c r="AR3" s="6"/>
    </row>
    <row r="4" spans="1:44" x14ac:dyDescent="0.25">
      <c r="A4" s="1">
        <v>2</v>
      </c>
      <c r="B4" s="15">
        <v>1006</v>
      </c>
      <c r="C4" s="1" t="s">
        <v>98</v>
      </c>
      <c r="D4" s="1">
        <v>2</v>
      </c>
      <c r="E4" s="1" t="s">
        <v>30</v>
      </c>
      <c r="F4" s="1">
        <v>1</v>
      </c>
      <c r="G4" s="1">
        <v>0</v>
      </c>
      <c r="H4" s="1">
        <v>1</v>
      </c>
      <c r="I4" s="1">
        <v>1</v>
      </c>
      <c r="J4" s="1">
        <v>1</v>
      </c>
      <c r="K4" s="1"/>
      <c r="L4" s="1">
        <v>1</v>
      </c>
      <c r="M4" s="1"/>
      <c r="N4" s="1">
        <v>0</v>
      </c>
      <c r="O4" s="1"/>
      <c r="P4" s="1"/>
      <c r="Q4" s="1">
        <v>1</v>
      </c>
      <c r="R4" s="1"/>
      <c r="S4" s="1">
        <v>1</v>
      </c>
      <c r="T4" s="1">
        <v>1</v>
      </c>
      <c r="U4" s="1">
        <v>0</v>
      </c>
      <c r="V4" s="1">
        <v>1</v>
      </c>
      <c r="W4" s="1">
        <v>1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1</v>
      </c>
      <c r="AD4" s="1">
        <v>0</v>
      </c>
      <c r="AE4" s="1"/>
      <c r="AF4" s="1">
        <v>1</v>
      </c>
      <c r="AG4" s="1">
        <v>1</v>
      </c>
      <c r="AH4" s="1"/>
      <c r="AI4" s="1"/>
      <c r="AJ4" s="1">
        <v>0</v>
      </c>
      <c r="AK4" s="1">
        <v>0</v>
      </c>
      <c r="AL4" s="4">
        <f t="shared" si="0"/>
        <v>17</v>
      </c>
      <c r="AM4" s="1">
        <v>11</v>
      </c>
      <c r="AN4" s="1"/>
      <c r="AO4" s="1"/>
      <c r="AP4" s="1"/>
      <c r="AQ4" s="16">
        <f t="shared" si="1"/>
        <v>28</v>
      </c>
      <c r="AR4" s="6"/>
    </row>
    <row r="5" spans="1:44" x14ac:dyDescent="0.25">
      <c r="A5" s="1">
        <v>3</v>
      </c>
      <c r="B5" s="21">
        <v>1015</v>
      </c>
      <c r="C5" s="1" t="s">
        <v>72</v>
      </c>
      <c r="D5" s="1">
        <v>26</v>
      </c>
      <c r="E5" s="1" t="s">
        <v>73</v>
      </c>
      <c r="F5" s="1">
        <v>1</v>
      </c>
      <c r="G5" s="1"/>
      <c r="H5" s="1">
        <v>1</v>
      </c>
      <c r="I5" s="1"/>
      <c r="J5" s="1">
        <v>1</v>
      </c>
      <c r="K5" s="1"/>
      <c r="L5" s="1">
        <v>1</v>
      </c>
      <c r="M5" s="1">
        <v>0</v>
      </c>
      <c r="N5" s="1">
        <v>0</v>
      </c>
      <c r="O5" s="1"/>
      <c r="P5" s="1"/>
      <c r="Q5" s="1">
        <v>1</v>
      </c>
      <c r="R5" s="1">
        <v>0</v>
      </c>
      <c r="S5" s="1">
        <v>1</v>
      </c>
      <c r="T5" s="1">
        <v>0</v>
      </c>
      <c r="U5" s="1">
        <v>0</v>
      </c>
      <c r="V5" s="1">
        <v>1</v>
      </c>
      <c r="W5" s="1">
        <v>0</v>
      </c>
      <c r="X5" s="1">
        <v>1</v>
      </c>
      <c r="Y5" s="1">
        <v>1</v>
      </c>
      <c r="Z5" s="1">
        <v>0</v>
      </c>
      <c r="AA5" s="1">
        <v>0</v>
      </c>
      <c r="AB5" s="1">
        <v>1</v>
      </c>
      <c r="AC5" s="1">
        <v>0</v>
      </c>
      <c r="AD5" s="1"/>
      <c r="AE5" s="1"/>
      <c r="AF5" s="1">
        <v>0</v>
      </c>
      <c r="AG5" s="1"/>
      <c r="AH5" s="1">
        <v>0</v>
      </c>
      <c r="AI5" s="1">
        <v>0</v>
      </c>
      <c r="AJ5" s="1">
        <v>1</v>
      </c>
      <c r="AK5" s="1">
        <v>0</v>
      </c>
      <c r="AL5" s="4">
        <f t="shared" si="0"/>
        <v>14.5</v>
      </c>
      <c r="AM5" s="1"/>
      <c r="AN5" s="7"/>
      <c r="AO5" s="7"/>
      <c r="AP5" s="1"/>
      <c r="AQ5" s="16">
        <f t="shared" si="1"/>
        <v>14.5</v>
      </c>
      <c r="AR5" s="6"/>
    </row>
    <row r="6" spans="1:44" x14ac:dyDescent="0.25">
      <c r="A6" s="1">
        <v>4</v>
      </c>
      <c r="B6" s="15">
        <v>1028</v>
      </c>
      <c r="C6" s="1" t="s">
        <v>74</v>
      </c>
      <c r="D6" s="1">
        <v>19</v>
      </c>
      <c r="E6" s="1" t="s">
        <v>68</v>
      </c>
      <c r="F6" s="1">
        <v>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</v>
      </c>
      <c r="M6" s="1">
        <v>1</v>
      </c>
      <c r="N6" s="1">
        <v>0</v>
      </c>
      <c r="O6" s="1">
        <v>0</v>
      </c>
      <c r="P6" s="1">
        <v>0</v>
      </c>
      <c r="Q6" s="1">
        <v>1</v>
      </c>
      <c r="R6" s="1">
        <v>0</v>
      </c>
      <c r="S6" s="1">
        <v>0</v>
      </c>
      <c r="T6" s="1">
        <v>1</v>
      </c>
      <c r="U6" s="1">
        <v>0</v>
      </c>
      <c r="V6" s="1">
        <v>1</v>
      </c>
      <c r="W6" s="1">
        <v>1</v>
      </c>
      <c r="X6" s="1">
        <v>1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1</v>
      </c>
      <c r="AI6" s="1"/>
      <c r="AJ6" s="1">
        <v>0</v>
      </c>
      <c r="AK6" s="1">
        <v>0</v>
      </c>
      <c r="AL6" s="4">
        <f t="shared" si="0"/>
        <v>12</v>
      </c>
      <c r="AM6" s="1">
        <v>8</v>
      </c>
      <c r="AN6" s="1"/>
      <c r="AO6" s="1"/>
      <c r="AP6" s="1"/>
      <c r="AQ6" s="16">
        <f t="shared" si="1"/>
        <v>20</v>
      </c>
      <c r="AR6" s="6"/>
    </row>
    <row r="7" spans="1:44" x14ac:dyDescent="0.25">
      <c r="A7" s="1">
        <v>5</v>
      </c>
      <c r="B7" s="15">
        <v>1029</v>
      </c>
      <c r="C7" s="1" t="s">
        <v>75</v>
      </c>
      <c r="D7" s="1">
        <v>19</v>
      </c>
      <c r="E7" s="1" t="s">
        <v>68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1</v>
      </c>
      <c r="M7" s="1">
        <v>1</v>
      </c>
      <c r="N7" s="1">
        <v>0</v>
      </c>
      <c r="O7" s="1">
        <v>0</v>
      </c>
      <c r="P7" s="1">
        <v>0</v>
      </c>
      <c r="Q7" s="1">
        <v>1</v>
      </c>
      <c r="R7" s="1">
        <v>1</v>
      </c>
      <c r="S7" s="1">
        <v>1</v>
      </c>
      <c r="T7" s="1">
        <v>0</v>
      </c>
      <c r="U7" s="1">
        <v>0</v>
      </c>
      <c r="V7" s="1">
        <v>1</v>
      </c>
      <c r="W7" s="1">
        <v>1</v>
      </c>
      <c r="X7" s="1">
        <v>1</v>
      </c>
      <c r="Y7" s="1">
        <v>0</v>
      </c>
      <c r="Z7" s="1">
        <v>0</v>
      </c>
      <c r="AA7" s="1"/>
      <c r="AB7" s="1">
        <v>0</v>
      </c>
      <c r="AC7" s="1">
        <v>0</v>
      </c>
      <c r="AD7" s="1">
        <v>0</v>
      </c>
      <c r="AE7" s="1">
        <v>0</v>
      </c>
      <c r="AF7" s="1">
        <v>1</v>
      </c>
      <c r="AG7" s="1">
        <v>0</v>
      </c>
      <c r="AH7" s="1"/>
      <c r="AI7" s="1"/>
      <c r="AJ7" s="1">
        <v>0</v>
      </c>
      <c r="AK7" s="1">
        <v>0</v>
      </c>
      <c r="AL7" s="4">
        <f t="shared" si="0"/>
        <v>12.5</v>
      </c>
      <c r="AM7" s="1">
        <v>7.5</v>
      </c>
      <c r="AN7" s="1"/>
      <c r="AO7" s="1"/>
      <c r="AP7" s="1"/>
      <c r="AQ7" s="16">
        <f t="shared" si="1"/>
        <v>20</v>
      </c>
      <c r="AR7" s="6"/>
    </row>
    <row r="8" spans="1:44" x14ac:dyDescent="0.25">
      <c r="A8" s="1">
        <v>6</v>
      </c>
      <c r="B8" s="15">
        <v>1013</v>
      </c>
      <c r="C8" s="1" t="s">
        <v>76</v>
      </c>
      <c r="D8" s="1" t="s">
        <v>23</v>
      </c>
      <c r="E8" s="1" t="s">
        <v>24</v>
      </c>
      <c r="F8" s="1"/>
      <c r="G8" s="1"/>
      <c r="H8" s="1">
        <v>0</v>
      </c>
      <c r="I8" s="1"/>
      <c r="J8" s="1">
        <v>1</v>
      </c>
      <c r="K8" s="1">
        <v>1</v>
      </c>
      <c r="L8" s="1">
        <v>1</v>
      </c>
      <c r="M8" s="1">
        <v>0</v>
      </c>
      <c r="N8" s="1">
        <v>0</v>
      </c>
      <c r="O8" s="1"/>
      <c r="P8" s="1">
        <v>1</v>
      </c>
      <c r="Q8" s="1">
        <v>1</v>
      </c>
      <c r="R8" s="1"/>
      <c r="S8" s="1">
        <v>1</v>
      </c>
      <c r="T8" s="1">
        <v>1</v>
      </c>
      <c r="U8" s="1">
        <v>1</v>
      </c>
      <c r="V8" s="1">
        <v>1</v>
      </c>
      <c r="W8" s="1">
        <v>1</v>
      </c>
      <c r="X8" s="1"/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/>
      <c r="AE8" s="1"/>
      <c r="AF8" s="1">
        <v>1</v>
      </c>
      <c r="AG8" s="1"/>
      <c r="AH8" s="1">
        <v>1</v>
      </c>
      <c r="AI8" s="1"/>
      <c r="AJ8" s="1"/>
      <c r="AK8" s="1"/>
      <c r="AL8" s="4">
        <f t="shared" si="0"/>
        <v>16</v>
      </c>
      <c r="AM8" s="1">
        <v>7.5</v>
      </c>
      <c r="AN8" s="1"/>
      <c r="AO8" s="1">
        <v>0.5</v>
      </c>
      <c r="AP8" s="1"/>
      <c r="AQ8" s="16">
        <f t="shared" si="1"/>
        <v>24</v>
      </c>
      <c r="AR8" s="6"/>
    </row>
    <row r="9" spans="1:44" x14ac:dyDescent="0.25">
      <c r="A9" s="1">
        <v>7</v>
      </c>
      <c r="B9" s="15">
        <v>1025</v>
      </c>
      <c r="C9" s="1" t="s">
        <v>77</v>
      </c>
      <c r="D9" s="1">
        <v>33</v>
      </c>
      <c r="E9" s="1" t="s">
        <v>78</v>
      </c>
      <c r="F9" s="1">
        <v>1</v>
      </c>
      <c r="G9" s="1">
        <v>1</v>
      </c>
      <c r="H9" s="1">
        <v>1</v>
      </c>
      <c r="I9" s="1"/>
      <c r="J9" s="1">
        <v>0</v>
      </c>
      <c r="K9" s="1">
        <v>0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1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/>
      <c r="Z9" s="1">
        <v>0</v>
      </c>
      <c r="AA9" s="1">
        <v>0</v>
      </c>
      <c r="AB9" s="1">
        <v>1</v>
      </c>
      <c r="AC9" s="1">
        <v>1</v>
      </c>
      <c r="AD9" s="1">
        <v>1</v>
      </c>
      <c r="AE9" s="1">
        <v>0</v>
      </c>
      <c r="AF9" s="1">
        <v>1</v>
      </c>
      <c r="AG9" s="1">
        <v>1</v>
      </c>
      <c r="AH9" s="1">
        <v>0</v>
      </c>
      <c r="AI9" s="1">
        <v>1</v>
      </c>
      <c r="AJ9" s="1">
        <v>1</v>
      </c>
      <c r="AK9" s="1">
        <v>0</v>
      </c>
      <c r="AL9" s="4">
        <f t="shared" si="0"/>
        <v>27</v>
      </c>
      <c r="AM9" s="1">
        <v>10</v>
      </c>
      <c r="AN9" s="1"/>
      <c r="AO9" s="1"/>
      <c r="AP9" s="1">
        <v>7</v>
      </c>
      <c r="AQ9" s="16">
        <f t="shared" si="1"/>
        <v>44</v>
      </c>
      <c r="AR9" s="6" t="s">
        <v>224</v>
      </c>
    </row>
    <row r="10" spans="1:44" x14ac:dyDescent="0.25">
      <c r="A10" s="1">
        <v>8</v>
      </c>
      <c r="B10" s="15">
        <v>1014</v>
      </c>
      <c r="C10" s="1" t="s">
        <v>221</v>
      </c>
      <c r="D10" s="1">
        <v>14</v>
      </c>
      <c r="E10" s="1" t="s">
        <v>60</v>
      </c>
      <c r="F10" s="1">
        <v>1</v>
      </c>
      <c r="G10" s="1">
        <v>0</v>
      </c>
      <c r="H10" s="1">
        <v>1</v>
      </c>
      <c r="I10" s="1">
        <v>1</v>
      </c>
      <c r="J10" s="1">
        <v>1</v>
      </c>
      <c r="K10" s="1">
        <v>0</v>
      </c>
      <c r="L10" s="1">
        <v>1</v>
      </c>
      <c r="M10" s="1">
        <v>1</v>
      </c>
      <c r="N10" s="1">
        <v>1</v>
      </c>
      <c r="O10" s="1">
        <v>0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>
        <v>1</v>
      </c>
      <c r="X10" s="1">
        <v>1</v>
      </c>
      <c r="Y10" s="1">
        <v>0</v>
      </c>
      <c r="Z10" s="1">
        <v>0</v>
      </c>
      <c r="AA10" s="1">
        <v>1</v>
      </c>
      <c r="AB10" s="1">
        <v>1</v>
      </c>
      <c r="AC10" s="1">
        <v>0</v>
      </c>
      <c r="AD10" s="1">
        <v>0</v>
      </c>
      <c r="AE10" s="1"/>
      <c r="AF10" s="1"/>
      <c r="AG10" s="1">
        <v>0</v>
      </c>
      <c r="AH10" s="1">
        <v>1</v>
      </c>
      <c r="AI10" s="1">
        <v>1</v>
      </c>
      <c r="AJ10" s="1">
        <v>0</v>
      </c>
      <c r="AK10" s="1">
        <v>0</v>
      </c>
      <c r="AL10" s="4">
        <f t="shared" si="0"/>
        <v>26</v>
      </c>
      <c r="AM10" s="1">
        <v>16</v>
      </c>
      <c r="AN10" s="1">
        <v>1</v>
      </c>
      <c r="AO10" s="1"/>
      <c r="AP10" s="1"/>
      <c r="AQ10" s="16">
        <f t="shared" si="1"/>
        <v>43</v>
      </c>
      <c r="AR10" s="6" t="s">
        <v>227</v>
      </c>
    </row>
    <row r="11" spans="1:44" x14ac:dyDescent="0.25">
      <c r="A11" s="1">
        <v>9</v>
      </c>
      <c r="B11" s="22">
        <v>1012</v>
      </c>
      <c r="C11" s="1" t="s">
        <v>79</v>
      </c>
      <c r="D11" s="1">
        <v>40</v>
      </c>
      <c r="E11" s="1" t="s">
        <v>66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1</v>
      </c>
      <c r="U11" s="1">
        <v>1</v>
      </c>
      <c r="V11" s="1">
        <v>1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1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4">
        <f t="shared" si="0"/>
        <v>8</v>
      </c>
      <c r="AM11" s="1">
        <v>3.5</v>
      </c>
      <c r="AN11" s="1"/>
      <c r="AO11" s="1"/>
      <c r="AP11" s="1"/>
      <c r="AQ11" s="16">
        <f t="shared" si="1"/>
        <v>11.5</v>
      </c>
      <c r="AR11" s="6"/>
    </row>
    <row r="12" spans="1:44" x14ac:dyDescent="0.25">
      <c r="A12" s="1">
        <v>10</v>
      </c>
      <c r="B12" s="21">
        <v>1011</v>
      </c>
      <c r="C12" s="1" t="s">
        <v>80</v>
      </c>
      <c r="D12" s="1">
        <v>9</v>
      </c>
      <c r="E12" s="1" t="s">
        <v>81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1</v>
      </c>
      <c r="L12" s="1">
        <v>1</v>
      </c>
      <c r="M12" s="1">
        <v>1</v>
      </c>
      <c r="N12" s="1">
        <v>1</v>
      </c>
      <c r="O12" s="1"/>
      <c r="P12" s="1"/>
      <c r="Q12" s="1">
        <v>1</v>
      </c>
      <c r="R12" s="1"/>
      <c r="S12" s="1">
        <v>1</v>
      </c>
      <c r="T12" s="1">
        <v>1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1</v>
      </c>
      <c r="AD12" s="1">
        <v>0</v>
      </c>
      <c r="AE12" s="1">
        <v>0</v>
      </c>
      <c r="AF12" s="1">
        <v>1</v>
      </c>
      <c r="AG12" s="1"/>
      <c r="AH12" s="1"/>
      <c r="AI12" s="1"/>
      <c r="AJ12" s="1">
        <v>0</v>
      </c>
      <c r="AK12" s="1"/>
      <c r="AL12" s="4">
        <f t="shared" si="0"/>
        <v>11</v>
      </c>
      <c r="AM12" s="1"/>
      <c r="AN12" s="1"/>
      <c r="AO12" s="1"/>
      <c r="AP12" s="1"/>
      <c r="AQ12" s="16">
        <f t="shared" si="1"/>
        <v>11</v>
      </c>
      <c r="AR12" s="6"/>
    </row>
    <row r="13" spans="1:44" x14ac:dyDescent="0.25">
      <c r="A13" s="1">
        <v>11</v>
      </c>
      <c r="B13" s="21">
        <v>1027</v>
      </c>
      <c r="C13" s="1" t="s">
        <v>82</v>
      </c>
      <c r="D13" s="1">
        <v>19</v>
      </c>
      <c r="E13" s="7" t="s">
        <v>47</v>
      </c>
      <c r="F13" s="1">
        <v>1</v>
      </c>
      <c r="G13" s="1">
        <v>0</v>
      </c>
      <c r="H13" s="1">
        <v>1</v>
      </c>
      <c r="I13" s="1"/>
      <c r="J13" s="1">
        <v>0</v>
      </c>
      <c r="K13" s="1"/>
      <c r="L13" s="1">
        <v>1</v>
      </c>
      <c r="M13" s="1">
        <v>0</v>
      </c>
      <c r="N13" s="1">
        <v>1</v>
      </c>
      <c r="O13" s="1">
        <v>0</v>
      </c>
      <c r="P13" s="1"/>
      <c r="Q13" s="1">
        <v>0</v>
      </c>
      <c r="R13" s="1"/>
      <c r="S13" s="1">
        <v>1</v>
      </c>
      <c r="T13" s="1">
        <v>0</v>
      </c>
      <c r="U13" s="1"/>
      <c r="V13" s="1">
        <v>0</v>
      </c>
      <c r="W13" s="1">
        <v>1</v>
      </c>
      <c r="X13" s="1"/>
      <c r="Y13" s="1">
        <v>0</v>
      </c>
      <c r="Z13" s="1"/>
      <c r="AA13" s="1"/>
      <c r="AB13" s="1"/>
      <c r="AC13" s="1">
        <v>0</v>
      </c>
      <c r="AD13" s="1"/>
      <c r="AE13" s="1"/>
      <c r="AF13" s="1"/>
      <c r="AG13" s="1"/>
      <c r="AH13" s="1"/>
      <c r="AI13" s="1"/>
      <c r="AJ13" s="1"/>
      <c r="AK13" s="1"/>
      <c r="AL13" s="4">
        <f t="shared" si="0"/>
        <v>7</v>
      </c>
      <c r="AM13" s="1"/>
      <c r="AN13" s="1"/>
      <c r="AO13" s="1"/>
      <c r="AP13" s="1"/>
      <c r="AQ13" s="16">
        <f t="shared" si="1"/>
        <v>7</v>
      </c>
      <c r="AR13" s="6"/>
    </row>
    <row r="14" spans="1:44" x14ac:dyDescent="0.25">
      <c r="A14" s="1">
        <v>12</v>
      </c>
      <c r="B14" s="15">
        <v>1026</v>
      </c>
      <c r="C14" s="1" t="s">
        <v>83</v>
      </c>
      <c r="D14" s="1">
        <v>43</v>
      </c>
      <c r="E14" s="1" t="s">
        <v>54</v>
      </c>
      <c r="F14" s="1">
        <v>0</v>
      </c>
      <c r="G14" s="1">
        <v>0</v>
      </c>
      <c r="H14" s="1">
        <v>1</v>
      </c>
      <c r="I14" s="1">
        <v>0</v>
      </c>
      <c r="J14" s="1">
        <v>1</v>
      </c>
      <c r="K14" s="1">
        <v>1</v>
      </c>
      <c r="L14" s="1">
        <v>1</v>
      </c>
      <c r="M14" s="1">
        <v>0</v>
      </c>
      <c r="N14" s="1">
        <v>0</v>
      </c>
      <c r="O14" s="1"/>
      <c r="P14" s="1"/>
      <c r="Q14" s="1">
        <v>0</v>
      </c>
      <c r="R14" s="1"/>
      <c r="S14" s="1">
        <v>0</v>
      </c>
      <c r="T14" s="1">
        <v>0</v>
      </c>
      <c r="U14" s="1"/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/>
      <c r="AB14" s="1">
        <v>0</v>
      </c>
      <c r="AC14" s="1">
        <v>0</v>
      </c>
      <c r="AD14" s="1">
        <v>0</v>
      </c>
      <c r="AE14" s="1"/>
      <c r="AF14" s="1">
        <v>0</v>
      </c>
      <c r="AG14" s="1">
        <v>0</v>
      </c>
      <c r="AH14" s="1"/>
      <c r="AI14" s="1">
        <v>0</v>
      </c>
      <c r="AJ14" s="1"/>
      <c r="AK14" s="1"/>
      <c r="AL14" s="4">
        <f t="shared" si="0"/>
        <v>4</v>
      </c>
      <c r="AM14" s="1"/>
      <c r="AN14" s="1"/>
      <c r="AO14" s="1"/>
      <c r="AP14" s="1"/>
      <c r="AQ14" s="16">
        <f t="shared" si="1"/>
        <v>4</v>
      </c>
      <c r="AR14" s="6"/>
    </row>
    <row r="15" spans="1:44" x14ac:dyDescent="0.25">
      <c r="A15" s="1">
        <v>13</v>
      </c>
      <c r="B15" s="15">
        <v>1001</v>
      </c>
      <c r="C15" s="1" t="s">
        <v>84</v>
      </c>
      <c r="D15" s="1">
        <v>3</v>
      </c>
      <c r="E15" s="7" t="s">
        <v>226</v>
      </c>
      <c r="F15" s="1">
        <v>1</v>
      </c>
      <c r="G15" s="1">
        <v>1</v>
      </c>
      <c r="H15" s="1">
        <v>1</v>
      </c>
      <c r="I15" s="1">
        <v>0</v>
      </c>
      <c r="J15" s="1">
        <v>1</v>
      </c>
      <c r="K15" s="1">
        <v>1</v>
      </c>
      <c r="L15" s="1">
        <v>1</v>
      </c>
      <c r="M15" s="1">
        <v>0</v>
      </c>
      <c r="N15" s="1">
        <v>1</v>
      </c>
      <c r="O15" s="1">
        <v>0</v>
      </c>
      <c r="P15" s="1">
        <v>1</v>
      </c>
      <c r="Q15" s="1">
        <v>1</v>
      </c>
      <c r="R15" s="1"/>
      <c r="S15" s="1">
        <v>0</v>
      </c>
      <c r="T15" s="1">
        <v>1</v>
      </c>
      <c r="U15" s="1">
        <v>1</v>
      </c>
      <c r="V15" s="1">
        <v>1</v>
      </c>
      <c r="W15" s="1">
        <v>1</v>
      </c>
      <c r="X15" s="1"/>
      <c r="Y15" s="1">
        <v>0</v>
      </c>
      <c r="Z15" s="1">
        <v>0</v>
      </c>
      <c r="AA15" s="1">
        <v>1</v>
      </c>
      <c r="AB15" s="1">
        <v>1</v>
      </c>
      <c r="AC15" s="1">
        <v>1</v>
      </c>
      <c r="AD15" s="1">
        <v>0</v>
      </c>
      <c r="AE15" s="1">
        <v>1</v>
      </c>
      <c r="AF15" s="1">
        <v>0</v>
      </c>
      <c r="AG15" s="1">
        <v>1</v>
      </c>
      <c r="AH15" s="1">
        <v>1</v>
      </c>
      <c r="AI15" s="1">
        <v>1</v>
      </c>
      <c r="AJ15" s="1">
        <v>1</v>
      </c>
      <c r="AK15" s="1">
        <v>0</v>
      </c>
      <c r="AL15" s="4">
        <f t="shared" si="0"/>
        <v>29</v>
      </c>
      <c r="AM15" s="1"/>
      <c r="AN15" s="1"/>
      <c r="AO15" s="1">
        <v>4.5</v>
      </c>
      <c r="AP15" s="1">
        <v>3</v>
      </c>
      <c r="AQ15" s="16">
        <f>AL15+AM15+AP15+AN15+AO15</f>
        <v>36.5</v>
      </c>
      <c r="AR15" s="62" t="s">
        <v>298</v>
      </c>
    </row>
    <row r="16" spans="1:44" x14ac:dyDescent="0.25">
      <c r="A16" s="1">
        <v>14</v>
      </c>
      <c r="B16" s="15">
        <v>1017</v>
      </c>
      <c r="C16" s="1" t="s">
        <v>85</v>
      </c>
      <c r="D16" s="1">
        <v>35</v>
      </c>
      <c r="E16" s="1" t="s">
        <v>86</v>
      </c>
      <c r="F16" s="1">
        <v>1</v>
      </c>
      <c r="G16" s="1">
        <v>1</v>
      </c>
      <c r="H16" s="1">
        <v>1</v>
      </c>
      <c r="I16" s="1">
        <v>0</v>
      </c>
      <c r="J16" s="1">
        <v>1</v>
      </c>
      <c r="K16" s="1">
        <v>1</v>
      </c>
      <c r="L16" s="1">
        <v>1</v>
      </c>
      <c r="M16" s="1">
        <v>0</v>
      </c>
      <c r="N16" s="1">
        <v>0</v>
      </c>
      <c r="O16" s="1">
        <v>1</v>
      </c>
      <c r="P16" s="1">
        <v>0</v>
      </c>
      <c r="Q16" s="1">
        <v>1</v>
      </c>
      <c r="R16" s="1"/>
      <c r="S16" s="1">
        <v>1</v>
      </c>
      <c r="T16" s="1"/>
      <c r="U16" s="1"/>
      <c r="V16" s="1">
        <v>1</v>
      </c>
      <c r="W16" s="1">
        <v>1</v>
      </c>
      <c r="X16" s="1"/>
      <c r="Y16" s="1">
        <v>0</v>
      </c>
      <c r="Z16" s="1">
        <v>0</v>
      </c>
      <c r="AA16" s="1">
        <v>1</v>
      </c>
      <c r="AB16" s="1">
        <v>1</v>
      </c>
      <c r="AC16" s="1">
        <v>1</v>
      </c>
      <c r="AD16" s="1">
        <v>0</v>
      </c>
      <c r="AE16" s="1">
        <v>0</v>
      </c>
      <c r="AF16" s="1">
        <v>1</v>
      </c>
      <c r="AG16" s="1">
        <v>0</v>
      </c>
      <c r="AH16" s="1">
        <v>0</v>
      </c>
      <c r="AI16" s="1">
        <v>1</v>
      </c>
      <c r="AJ16" s="1">
        <v>0</v>
      </c>
      <c r="AK16" s="1">
        <v>0</v>
      </c>
      <c r="AL16" s="4">
        <f t="shared" si="0"/>
        <v>20.5</v>
      </c>
      <c r="AM16" s="1"/>
      <c r="AN16" s="1"/>
      <c r="AO16" s="1"/>
      <c r="AP16" s="1">
        <v>13</v>
      </c>
      <c r="AQ16" s="16">
        <f t="shared" si="1"/>
        <v>33.5</v>
      </c>
      <c r="AR16" s="6"/>
    </row>
    <row r="17" spans="1:44" x14ac:dyDescent="0.25">
      <c r="A17" s="1">
        <v>15</v>
      </c>
      <c r="B17" s="21">
        <v>1022</v>
      </c>
      <c r="C17" s="1" t="s">
        <v>87</v>
      </c>
      <c r="D17" s="1">
        <v>36</v>
      </c>
      <c r="E17" s="1" t="s">
        <v>62</v>
      </c>
      <c r="F17" s="1">
        <v>0</v>
      </c>
      <c r="G17" s="1">
        <v>1</v>
      </c>
      <c r="H17" s="1">
        <v>0</v>
      </c>
      <c r="I17" s="1">
        <v>1</v>
      </c>
      <c r="J17" s="1">
        <v>1</v>
      </c>
      <c r="K17" s="1">
        <v>1</v>
      </c>
      <c r="L17" s="1">
        <v>1</v>
      </c>
      <c r="M17" s="1">
        <v>0</v>
      </c>
      <c r="N17" s="1">
        <v>0</v>
      </c>
      <c r="O17" s="1">
        <v>1</v>
      </c>
      <c r="P17" s="1">
        <v>1</v>
      </c>
      <c r="Q17" s="1">
        <v>0</v>
      </c>
      <c r="R17" s="1">
        <v>1</v>
      </c>
      <c r="S17" s="1">
        <v>1</v>
      </c>
      <c r="T17" s="1">
        <v>1</v>
      </c>
      <c r="U17" s="1">
        <v>1</v>
      </c>
      <c r="V17" s="1">
        <v>1</v>
      </c>
      <c r="W17" s="1"/>
      <c r="X17" s="1"/>
      <c r="Y17" s="1"/>
      <c r="Z17" s="1">
        <v>0</v>
      </c>
      <c r="AA17" s="1">
        <v>0</v>
      </c>
      <c r="AB17" s="1">
        <v>0</v>
      </c>
      <c r="AC17" s="1">
        <v>1</v>
      </c>
      <c r="AD17" s="1"/>
      <c r="AE17" s="1"/>
      <c r="AF17" s="1">
        <v>0</v>
      </c>
      <c r="AG17" s="1"/>
      <c r="AH17" s="1">
        <v>1</v>
      </c>
      <c r="AI17" s="1">
        <v>1</v>
      </c>
      <c r="AJ17" s="1"/>
      <c r="AK17" s="1"/>
      <c r="AL17" s="4">
        <f t="shared" si="0"/>
        <v>19.5</v>
      </c>
      <c r="AM17" s="1"/>
      <c r="AN17" s="1"/>
      <c r="AO17" s="1"/>
      <c r="AP17" s="1"/>
      <c r="AQ17" s="16">
        <f t="shared" si="1"/>
        <v>19.5</v>
      </c>
      <c r="AR17" s="6"/>
    </row>
    <row r="18" spans="1:44" x14ac:dyDescent="0.25">
      <c r="A18" s="1">
        <v>16</v>
      </c>
      <c r="B18" s="21">
        <v>1003</v>
      </c>
      <c r="C18" s="1" t="s">
        <v>88</v>
      </c>
      <c r="D18" s="1">
        <v>38</v>
      </c>
      <c r="E18" s="1" t="s">
        <v>89</v>
      </c>
      <c r="F18" s="1">
        <v>0</v>
      </c>
      <c r="G18" s="1">
        <v>0</v>
      </c>
      <c r="H18" s="1">
        <v>0</v>
      </c>
      <c r="I18" s="1">
        <v>0</v>
      </c>
      <c r="J18" s="1"/>
      <c r="K18" s="1"/>
      <c r="L18" s="1">
        <v>1</v>
      </c>
      <c r="M18" s="1">
        <v>0</v>
      </c>
      <c r="N18" s="1">
        <v>0</v>
      </c>
      <c r="O18" s="1"/>
      <c r="P18" s="1"/>
      <c r="Q18" s="1">
        <v>1</v>
      </c>
      <c r="R18" s="1">
        <v>1</v>
      </c>
      <c r="S18" s="1">
        <v>0</v>
      </c>
      <c r="T18" s="1">
        <v>1</v>
      </c>
      <c r="U18" s="1"/>
      <c r="V18" s="1">
        <v>1</v>
      </c>
      <c r="W18" s="1">
        <v>0</v>
      </c>
      <c r="X18" s="1">
        <v>0</v>
      </c>
      <c r="Y18" s="1">
        <v>1</v>
      </c>
      <c r="Z18" s="1">
        <v>0</v>
      </c>
      <c r="AA18" s="1"/>
      <c r="AB18" s="1"/>
      <c r="AC18" s="1">
        <v>0</v>
      </c>
      <c r="AD18" s="1"/>
      <c r="AE18" s="1"/>
      <c r="AF18" s="1">
        <v>1</v>
      </c>
      <c r="AG18" s="1"/>
      <c r="AH18" s="1"/>
      <c r="AI18" s="1"/>
      <c r="AJ18" s="1"/>
      <c r="AK18" s="1"/>
      <c r="AL18" s="4">
        <f t="shared" si="0"/>
        <v>9</v>
      </c>
      <c r="AM18" s="1"/>
      <c r="AN18" s="1"/>
      <c r="AO18" s="1"/>
      <c r="AP18" s="1"/>
      <c r="AQ18" s="16">
        <f t="shared" si="1"/>
        <v>9</v>
      </c>
      <c r="AR18" s="6"/>
    </row>
    <row r="19" spans="1:44" x14ac:dyDescent="0.25">
      <c r="A19" s="1">
        <v>17</v>
      </c>
      <c r="B19" s="15">
        <v>1002</v>
      </c>
      <c r="C19" s="1" t="s">
        <v>90</v>
      </c>
      <c r="D19" s="1">
        <v>49</v>
      </c>
      <c r="E19" s="1" t="s">
        <v>91</v>
      </c>
      <c r="F19" s="1">
        <v>0</v>
      </c>
      <c r="G19" s="1">
        <v>0</v>
      </c>
      <c r="H19" s="1">
        <v>1</v>
      </c>
      <c r="I19" s="1"/>
      <c r="J19" s="1">
        <v>0</v>
      </c>
      <c r="K19" s="1">
        <v>0</v>
      </c>
      <c r="L19" s="1">
        <v>1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R19" s="1"/>
      <c r="S19" s="1">
        <v>1</v>
      </c>
      <c r="T19" s="1">
        <v>1</v>
      </c>
      <c r="U19" s="1"/>
      <c r="V19" s="1">
        <v>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1</v>
      </c>
      <c r="AD19" s="1">
        <v>0</v>
      </c>
      <c r="AE19" s="1"/>
      <c r="AF19" s="1">
        <v>1</v>
      </c>
      <c r="AG19" s="1">
        <v>1</v>
      </c>
      <c r="AH19" s="1">
        <v>0</v>
      </c>
      <c r="AI19" s="1">
        <v>0</v>
      </c>
      <c r="AJ19" s="1">
        <v>0</v>
      </c>
      <c r="AK19" s="1"/>
      <c r="AL19" s="4">
        <f t="shared" si="0"/>
        <v>12.5</v>
      </c>
      <c r="AM19" s="1">
        <v>1.5</v>
      </c>
      <c r="AN19" s="1"/>
      <c r="AO19" s="1">
        <v>4.5</v>
      </c>
      <c r="AP19" s="1">
        <v>11</v>
      </c>
      <c r="AQ19" s="16">
        <f t="shared" si="1"/>
        <v>29.5</v>
      </c>
      <c r="AR19" s="6"/>
    </row>
    <row r="20" spans="1:44" x14ac:dyDescent="0.25">
      <c r="A20" s="1">
        <v>18</v>
      </c>
      <c r="B20" s="15">
        <v>1009</v>
      </c>
      <c r="C20" s="1" t="s">
        <v>92</v>
      </c>
      <c r="D20" s="1">
        <v>42</v>
      </c>
      <c r="E20" s="7" t="s">
        <v>93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1</v>
      </c>
      <c r="L20" s="1">
        <v>1</v>
      </c>
      <c r="M20" s="1">
        <v>0</v>
      </c>
      <c r="N20" s="1">
        <v>0</v>
      </c>
      <c r="O20" s="1">
        <v>0</v>
      </c>
      <c r="P20" s="1"/>
      <c r="Q20" s="1">
        <v>1</v>
      </c>
      <c r="R20" s="1">
        <v>0</v>
      </c>
      <c r="S20" s="1">
        <v>1</v>
      </c>
      <c r="T20" s="1"/>
      <c r="U20" s="1"/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/>
      <c r="AB20" s="1">
        <v>1</v>
      </c>
      <c r="AC20" s="1">
        <v>0</v>
      </c>
      <c r="AD20" s="1"/>
      <c r="AE20" s="1"/>
      <c r="AF20" s="1"/>
      <c r="AG20" s="1"/>
      <c r="AH20" s="1"/>
      <c r="AI20" s="1">
        <v>0</v>
      </c>
      <c r="AJ20" s="1">
        <v>0</v>
      </c>
      <c r="AK20" s="1">
        <v>0</v>
      </c>
      <c r="AL20" s="4">
        <f t="shared" si="0"/>
        <v>7</v>
      </c>
      <c r="AM20" s="1"/>
      <c r="AN20" s="1"/>
      <c r="AO20" s="1"/>
      <c r="AP20" s="1">
        <v>1</v>
      </c>
      <c r="AQ20" s="16">
        <f t="shared" si="1"/>
        <v>8</v>
      </c>
      <c r="AR20" s="6"/>
    </row>
    <row r="21" spans="1:44" x14ac:dyDescent="0.25">
      <c r="A21" s="1">
        <v>19</v>
      </c>
      <c r="B21" s="15">
        <v>1010</v>
      </c>
      <c r="C21" s="1" t="s">
        <v>94</v>
      </c>
      <c r="D21" s="1">
        <v>27</v>
      </c>
      <c r="E21" s="1" t="s">
        <v>32</v>
      </c>
      <c r="F21" s="1">
        <v>1</v>
      </c>
      <c r="G21" s="1">
        <v>1</v>
      </c>
      <c r="H21" s="1">
        <v>1</v>
      </c>
      <c r="I21" s="1">
        <v>0</v>
      </c>
      <c r="J21" s="1">
        <v>1</v>
      </c>
      <c r="K21" s="1">
        <v>1</v>
      </c>
      <c r="L21" s="1">
        <v>1</v>
      </c>
      <c r="M21" s="1">
        <v>0</v>
      </c>
      <c r="N21" s="1">
        <v>0</v>
      </c>
      <c r="O21" s="1">
        <v>1</v>
      </c>
      <c r="P21" s="1">
        <v>0</v>
      </c>
      <c r="Q21" s="1">
        <v>1</v>
      </c>
      <c r="R21" s="1">
        <v>0</v>
      </c>
      <c r="S21" s="1">
        <v>1</v>
      </c>
      <c r="T21" s="1">
        <v>1</v>
      </c>
      <c r="U21" s="1">
        <v>1</v>
      </c>
      <c r="V21" s="1">
        <v>1</v>
      </c>
      <c r="W21" s="1">
        <v>1</v>
      </c>
      <c r="X21" s="1">
        <v>0</v>
      </c>
      <c r="Y21" s="1">
        <v>0</v>
      </c>
      <c r="Z21" s="1">
        <v>0</v>
      </c>
      <c r="AA21" s="1">
        <v>1</v>
      </c>
      <c r="AB21" s="1">
        <v>1</v>
      </c>
      <c r="AC21" s="1">
        <v>0</v>
      </c>
      <c r="AD21" s="1"/>
      <c r="AE21" s="1"/>
      <c r="AF21" s="1">
        <v>0</v>
      </c>
      <c r="AG21" s="1">
        <v>0</v>
      </c>
      <c r="AH21" s="1">
        <v>1</v>
      </c>
      <c r="AI21" s="1">
        <v>1</v>
      </c>
      <c r="AJ21" s="1"/>
      <c r="AK21" s="1">
        <v>0</v>
      </c>
      <c r="AL21" s="4">
        <f t="shared" si="0"/>
        <v>22.5</v>
      </c>
      <c r="AM21" s="1">
        <v>14</v>
      </c>
      <c r="AN21" s="1">
        <v>0.5</v>
      </c>
      <c r="AO21" s="1">
        <v>4.5</v>
      </c>
      <c r="AP21" s="1"/>
      <c r="AQ21" s="16">
        <f t="shared" si="1"/>
        <v>41.5</v>
      </c>
      <c r="AR21" s="17" t="s">
        <v>227</v>
      </c>
    </row>
    <row r="22" spans="1:44" x14ac:dyDescent="0.25">
      <c r="A22" s="1">
        <v>20</v>
      </c>
      <c r="B22" s="15">
        <v>1004</v>
      </c>
      <c r="C22" s="1" t="s">
        <v>95</v>
      </c>
      <c r="D22" s="1" t="s">
        <v>16</v>
      </c>
      <c r="E22" s="1" t="s">
        <v>17</v>
      </c>
      <c r="F22" s="1">
        <v>0</v>
      </c>
      <c r="G22" s="1"/>
      <c r="H22" s="1">
        <v>1</v>
      </c>
      <c r="I22" s="1"/>
      <c r="J22" s="1">
        <v>0</v>
      </c>
      <c r="K22" s="1"/>
      <c r="L22" s="1">
        <v>0</v>
      </c>
      <c r="M22" s="1">
        <v>0</v>
      </c>
      <c r="N22" s="1"/>
      <c r="O22" s="1"/>
      <c r="P22" s="1"/>
      <c r="Q22" s="1">
        <v>0</v>
      </c>
      <c r="R22" s="1"/>
      <c r="S22" s="1">
        <v>0</v>
      </c>
      <c r="T22" s="1"/>
      <c r="U22" s="1"/>
      <c r="V22" s="1"/>
      <c r="W22" s="1">
        <v>0</v>
      </c>
      <c r="X22" s="1"/>
      <c r="Y22" s="1">
        <v>1</v>
      </c>
      <c r="Z22" s="1">
        <v>0</v>
      </c>
      <c r="AA22" s="1"/>
      <c r="AB22" s="1"/>
      <c r="AC22" s="1"/>
      <c r="AD22" s="1"/>
      <c r="AE22" s="1"/>
      <c r="AF22" s="1">
        <v>1</v>
      </c>
      <c r="AG22" s="1"/>
      <c r="AH22" s="1"/>
      <c r="AI22" s="1"/>
      <c r="AJ22" s="1"/>
      <c r="AK22" s="1"/>
      <c r="AL22" s="4">
        <f t="shared" si="0"/>
        <v>4</v>
      </c>
      <c r="AM22" s="1">
        <v>2.5</v>
      </c>
      <c r="AN22" s="1"/>
      <c r="AO22" s="1"/>
      <c r="AP22" s="1">
        <v>3</v>
      </c>
      <c r="AQ22" s="16">
        <f t="shared" si="1"/>
        <v>9.5</v>
      </c>
      <c r="AR22" s="6"/>
    </row>
    <row r="23" spans="1:44" x14ac:dyDescent="0.25">
      <c r="A23" s="1">
        <v>21</v>
      </c>
      <c r="B23" s="21">
        <v>1021</v>
      </c>
      <c r="C23" s="1" t="s">
        <v>96</v>
      </c>
      <c r="D23" s="1">
        <v>37</v>
      </c>
      <c r="E23" s="1" t="s">
        <v>21</v>
      </c>
      <c r="F23" s="1">
        <v>1</v>
      </c>
      <c r="G23" s="1">
        <v>1</v>
      </c>
      <c r="H23" s="1">
        <v>1</v>
      </c>
      <c r="I23" s="1"/>
      <c r="J23" s="1">
        <v>1</v>
      </c>
      <c r="K23" s="1">
        <v>1</v>
      </c>
      <c r="L23" s="1">
        <v>1</v>
      </c>
      <c r="M23" s="1"/>
      <c r="N23" s="1"/>
      <c r="O23" s="1"/>
      <c r="P23" s="1"/>
      <c r="Q23" s="1">
        <v>1</v>
      </c>
      <c r="R23" s="1"/>
      <c r="S23" s="1">
        <v>1</v>
      </c>
      <c r="T23" s="1">
        <v>0</v>
      </c>
      <c r="U23" s="1"/>
      <c r="V23" s="1">
        <v>1</v>
      </c>
      <c r="W23" s="1">
        <v>0</v>
      </c>
      <c r="X23" s="1">
        <v>0</v>
      </c>
      <c r="Y23" s="1">
        <v>1</v>
      </c>
      <c r="Z23" s="1">
        <v>0</v>
      </c>
      <c r="AA23" s="1">
        <v>0</v>
      </c>
      <c r="AB23" s="1">
        <v>1</v>
      </c>
      <c r="AC23" s="1">
        <v>0</v>
      </c>
      <c r="AD23" s="1"/>
      <c r="AE23" s="1"/>
      <c r="AF23" s="1"/>
      <c r="AG23" s="1"/>
      <c r="AH23" s="1"/>
      <c r="AI23" s="1">
        <v>0</v>
      </c>
      <c r="AJ23" s="1">
        <v>0</v>
      </c>
      <c r="AK23" s="1">
        <v>0</v>
      </c>
      <c r="AL23" s="4">
        <f t="shared" si="0"/>
        <v>13</v>
      </c>
      <c r="AM23" s="1"/>
      <c r="AN23" s="1"/>
      <c r="AO23" s="1"/>
      <c r="AP23" s="1"/>
      <c r="AQ23" s="16">
        <f t="shared" si="1"/>
        <v>13</v>
      </c>
      <c r="AR23" s="6"/>
    </row>
    <row r="24" spans="1:44" x14ac:dyDescent="0.25">
      <c r="A24" s="1">
        <v>22</v>
      </c>
      <c r="B24" s="15">
        <v>1005</v>
      </c>
      <c r="C24" s="1" t="s">
        <v>97</v>
      </c>
      <c r="D24" s="1">
        <v>47</v>
      </c>
      <c r="E24" s="1" t="s">
        <v>41</v>
      </c>
      <c r="F24" s="1">
        <v>1</v>
      </c>
      <c r="G24" s="1">
        <v>0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0</v>
      </c>
      <c r="N24" s="1"/>
      <c r="O24" s="1"/>
      <c r="P24" s="1"/>
      <c r="Q24" s="1">
        <v>0</v>
      </c>
      <c r="R24" s="1"/>
      <c r="S24" s="1">
        <v>1</v>
      </c>
      <c r="T24" s="1">
        <v>1</v>
      </c>
      <c r="U24" s="1">
        <v>1</v>
      </c>
      <c r="V24" s="1">
        <v>1</v>
      </c>
      <c r="W24" s="1">
        <v>1</v>
      </c>
      <c r="X24" s="1"/>
      <c r="Y24" s="1"/>
      <c r="Z24" s="1">
        <v>0</v>
      </c>
      <c r="AA24" s="1">
        <v>1</v>
      </c>
      <c r="AB24" s="1">
        <v>0</v>
      </c>
      <c r="AC24" s="1">
        <v>1</v>
      </c>
      <c r="AD24" s="1"/>
      <c r="AE24" s="1">
        <v>0</v>
      </c>
      <c r="AF24" s="1">
        <v>1</v>
      </c>
      <c r="AG24" s="1">
        <v>0</v>
      </c>
      <c r="AH24" s="1">
        <v>1</v>
      </c>
      <c r="AI24" s="1">
        <v>0</v>
      </c>
      <c r="AJ24" s="1">
        <v>1</v>
      </c>
      <c r="AK24" s="1">
        <v>0</v>
      </c>
      <c r="AL24" s="4">
        <f t="shared" si="0"/>
        <v>22</v>
      </c>
      <c r="AM24" s="1">
        <v>6</v>
      </c>
      <c r="AN24" s="1">
        <v>3</v>
      </c>
      <c r="AO24" s="1"/>
      <c r="AP24" s="1"/>
      <c r="AQ24" s="16">
        <f t="shared" si="1"/>
        <v>31</v>
      </c>
      <c r="AR24" s="3"/>
    </row>
    <row r="25" spans="1:44" x14ac:dyDescent="0.25">
      <c r="A25" s="1">
        <v>24</v>
      </c>
      <c r="B25" s="21">
        <v>1020</v>
      </c>
      <c r="C25" s="1" t="s">
        <v>99</v>
      </c>
      <c r="D25" s="1">
        <v>17</v>
      </c>
      <c r="E25" s="1" t="s">
        <v>34</v>
      </c>
      <c r="F25" s="1">
        <v>0</v>
      </c>
      <c r="G25" s="1">
        <v>0</v>
      </c>
      <c r="H25" s="1">
        <v>1</v>
      </c>
      <c r="I25" s="1">
        <v>0</v>
      </c>
      <c r="J25" s="1">
        <v>1</v>
      </c>
      <c r="K25" s="1">
        <v>1</v>
      </c>
      <c r="L25" s="1">
        <v>1</v>
      </c>
      <c r="M25" s="1">
        <v>0</v>
      </c>
      <c r="N25" s="1">
        <v>0</v>
      </c>
      <c r="O25" s="1">
        <v>0</v>
      </c>
      <c r="P25" s="1">
        <v>0</v>
      </c>
      <c r="Q25" s="1">
        <v>1</v>
      </c>
      <c r="R25" s="1">
        <v>1</v>
      </c>
      <c r="S25" s="1">
        <v>1</v>
      </c>
      <c r="T25" s="1">
        <v>0</v>
      </c>
      <c r="U25" s="1">
        <v>1</v>
      </c>
      <c r="V25" s="1">
        <v>0</v>
      </c>
      <c r="W25" s="1">
        <v>1</v>
      </c>
      <c r="X25" s="1">
        <v>0</v>
      </c>
      <c r="Y25" s="1">
        <v>0</v>
      </c>
      <c r="Z25" s="1">
        <v>0</v>
      </c>
      <c r="AA25" s="1"/>
      <c r="AB25" s="1">
        <v>0</v>
      </c>
      <c r="AC25" s="1">
        <v>0</v>
      </c>
      <c r="AD25" s="1">
        <v>0</v>
      </c>
      <c r="AE25" s="1"/>
      <c r="AF25" s="1">
        <v>1</v>
      </c>
      <c r="AG25" s="1"/>
      <c r="AH25" s="1"/>
      <c r="AI25" s="1">
        <v>0</v>
      </c>
      <c r="AJ25" s="1"/>
      <c r="AK25" s="1">
        <v>0</v>
      </c>
      <c r="AL25" s="4">
        <f t="shared" ref="AL25:AL33" si="2">SUM(F25:R25)+1.5*SUM(S25:AF25)+2*SUM(AG25:AK25)</f>
        <v>12</v>
      </c>
      <c r="AM25" s="1"/>
      <c r="AN25" s="1"/>
      <c r="AO25" s="1"/>
      <c r="AP25" s="1"/>
      <c r="AQ25" s="16">
        <f t="shared" si="1"/>
        <v>12</v>
      </c>
      <c r="AR25" s="3"/>
    </row>
    <row r="26" spans="1:44" x14ac:dyDescent="0.25">
      <c r="A26" s="1">
        <v>25</v>
      </c>
      <c r="B26" s="15">
        <v>1019</v>
      </c>
      <c r="C26" s="1" t="s">
        <v>100</v>
      </c>
      <c r="D26" s="1">
        <v>56</v>
      </c>
      <c r="E26" s="1" t="s">
        <v>48</v>
      </c>
      <c r="F26" s="1">
        <v>1</v>
      </c>
      <c r="G26" s="1">
        <v>1</v>
      </c>
      <c r="H26" s="1">
        <v>1</v>
      </c>
      <c r="I26" s="1">
        <v>0</v>
      </c>
      <c r="J26" s="1">
        <v>1</v>
      </c>
      <c r="K26" s="1">
        <v>1</v>
      </c>
      <c r="L26" s="1">
        <v>1</v>
      </c>
      <c r="M26" s="1">
        <v>0</v>
      </c>
      <c r="N26" s="1">
        <v>1</v>
      </c>
      <c r="O26" s="1">
        <v>0</v>
      </c>
      <c r="P26" s="1">
        <v>0</v>
      </c>
      <c r="Q26" s="1">
        <v>0</v>
      </c>
      <c r="R26" s="1"/>
      <c r="S26" s="1">
        <v>0</v>
      </c>
      <c r="T26" s="1">
        <v>1</v>
      </c>
      <c r="U26" s="1"/>
      <c r="V26" s="1">
        <v>0</v>
      </c>
      <c r="W26" s="1">
        <v>1</v>
      </c>
      <c r="X26" s="1">
        <v>0</v>
      </c>
      <c r="Y26" s="1">
        <v>1</v>
      </c>
      <c r="Z26" s="1"/>
      <c r="AA26" s="1">
        <v>0</v>
      </c>
      <c r="AB26" s="1">
        <v>0</v>
      </c>
      <c r="AC26" s="1">
        <v>0</v>
      </c>
      <c r="AD26" s="1"/>
      <c r="AE26" s="1">
        <v>1</v>
      </c>
      <c r="AF26" s="1">
        <v>1</v>
      </c>
      <c r="AG26" s="1">
        <v>1</v>
      </c>
      <c r="AH26" s="1">
        <v>1</v>
      </c>
      <c r="AI26" s="1"/>
      <c r="AJ26" s="1"/>
      <c r="AK26" s="1">
        <v>1</v>
      </c>
      <c r="AL26" s="4">
        <f t="shared" si="2"/>
        <v>20.5</v>
      </c>
      <c r="AM26" s="1">
        <v>5</v>
      </c>
      <c r="AN26" s="1"/>
      <c r="AO26" s="1">
        <v>4.5</v>
      </c>
      <c r="AP26" s="1"/>
      <c r="AQ26" s="16">
        <f t="shared" si="1"/>
        <v>30</v>
      </c>
      <c r="AR26" s="3"/>
    </row>
    <row r="27" spans="1:44" x14ac:dyDescent="0.25">
      <c r="A27" s="1">
        <v>26</v>
      </c>
      <c r="B27" s="15">
        <v>1007</v>
      </c>
      <c r="C27" s="1" t="s">
        <v>101</v>
      </c>
      <c r="D27" s="1">
        <v>56</v>
      </c>
      <c r="E27" s="1" t="s">
        <v>48</v>
      </c>
      <c r="F27" s="1">
        <v>0</v>
      </c>
      <c r="G27" s="1">
        <v>1</v>
      </c>
      <c r="H27" s="1">
        <v>1</v>
      </c>
      <c r="I27" s="1">
        <v>1</v>
      </c>
      <c r="J27" s="1"/>
      <c r="K27" s="1">
        <v>1</v>
      </c>
      <c r="L27" s="1">
        <v>1</v>
      </c>
      <c r="M27" s="1">
        <v>1</v>
      </c>
      <c r="N27" s="1">
        <v>0</v>
      </c>
      <c r="O27" s="1"/>
      <c r="P27" s="1">
        <v>0</v>
      </c>
      <c r="Q27" s="1">
        <v>1</v>
      </c>
      <c r="R27" s="1"/>
      <c r="S27" s="1">
        <v>0</v>
      </c>
      <c r="T27" s="1">
        <v>1</v>
      </c>
      <c r="U27" s="1">
        <v>1</v>
      </c>
      <c r="V27" s="1">
        <v>1</v>
      </c>
      <c r="W27" s="1">
        <v>0</v>
      </c>
      <c r="X27" s="1">
        <v>1</v>
      </c>
      <c r="Y27" s="1">
        <v>1</v>
      </c>
      <c r="Z27" s="1">
        <v>0</v>
      </c>
      <c r="AA27" s="1"/>
      <c r="AB27" s="1">
        <v>0</v>
      </c>
      <c r="AC27" s="1">
        <v>1</v>
      </c>
      <c r="AD27" s="1">
        <v>0</v>
      </c>
      <c r="AE27" s="1">
        <v>0</v>
      </c>
      <c r="AF27" s="1">
        <v>0</v>
      </c>
      <c r="AG27" s="1">
        <v>1</v>
      </c>
      <c r="AH27" s="1">
        <v>0</v>
      </c>
      <c r="AI27" s="1">
        <v>1</v>
      </c>
      <c r="AJ27" s="1">
        <v>1</v>
      </c>
      <c r="AK27" s="1">
        <v>0</v>
      </c>
      <c r="AL27" s="4">
        <f t="shared" si="2"/>
        <v>22</v>
      </c>
      <c r="AM27" s="1">
        <v>11</v>
      </c>
      <c r="AN27" s="1"/>
      <c r="AO27" s="1"/>
      <c r="AP27" s="1"/>
      <c r="AQ27" s="16">
        <f t="shared" si="1"/>
        <v>33</v>
      </c>
      <c r="AR27" s="3"/>
    </row>
    <row r="28" spans="1:44" x14ac:dyDescent="0.25">
      <c r="A28" s="1">
        <v>27</v>
      </c>
      <c r="B28" s="15">
        <v>1018</v>
      </c>
      <c r="C28" s="1" t="s">
        <v>102</v>
      </c>
      <c r="D28" s="1">
        <v>35</v>
      </c>
      <c r="E28" s="1" t="s">
        <v>86</v>
      </c>
      <c r="F28" s="1">
        <v>1</v>
      </c>
      <c r="G28" s="1">
        <v>0</v>
      </c>
      <c r="H28" s="1">
        <v>1</v>
      </c>
      <c r="I28" s="1">
        <v>0</v>
      </c>
      <c r="J28" s="1">
        <v>1</v>
      </c>
      <c r="K28" s="1">
        <v>1</v>
      </c>
      <c r="L28" s="1">
        <v>1</v>
      </c>
      <c r="M28" s="1">
        <v>1</v>
      </c>
      <c r="N28" s="1">
        <v>1</v>
      </c>
      <c r="O28" s="1">
        <v>1</v>
      </c>
      <c r="P28" s="1"/>
      <c r="Q28" s="1">
        <v>0</v>
      </c>
      <c r="R28" s="1">
        <v>1</v>
      </c>
      <c r="S28" s="1">
        <v>1</v>
      </c>
      <c r="T28" s="1">
        <v>1</v>
      </c>
      <c r="U28" s="1">
        <v>1</v>
      </c>
      <c r="V28" s="1">
        <v>1</v>
      </c>
      <c r="W28" s="1">
        <v>0</v>
      </c>
      <c r="X28" s="1">
        <v>1</v>
      </c>
      <c r="Y28" s="1">
        <v>1</v>
      </c>
      <c r="Z28" s="1">
        <v>0</v>
      </c>
      <c r="AA28" s="1">
        <v>0</v>
      </c>
      <c r="AB28" s="1">
        <v>1</v>
      </c>
      <c r="AC28" s="1">
        <v>1</v>
      </c>
      <c r="AD28" s="1">
        <v>0</v>
      </c>
      <c r="AE28" s="1">
        <v>0</v>
      </c>
      <c r="AF28" s="1">
        <v>1</v>
      </c>
      <c r="AG28" s="1">
        <v>0</v>
      </c>
      <c r="AH28" s="1">
        <v>1</v>
      </c>
      <c r="AI28" s="1">
        <v>0</v>
      </c>
      <c r="AJ28" s="1">
        <v>0</v>
      </c>
      <c r="AK28" s="1">
        <v>1</v>
      </c>
      <c r="AL28" s="4">
        <f t="shared" si="2"/>
        <v>26.5</v>
      </c>
      <c r="AM28" s="1">
        <v>10</v>
      </c>
      <c r="AN28" s="1"/>
      <c r="AO28" s="1"/>
      <c r="AP28" s="1"/>
      <c r="AQ28" s="16">
        <f t="shared" si="1"/>
        <v>36.5</v>
      </c>
      <c r="AR28" s="62" t="s">
        <v>298</v>
      </c>
    </row>
    <row r="29" spans="1:44" x14ac:dyDescent="0.25">
      <c r="A29" s="1">
        <v>28</v>
      </c>
      <c r="B29" s="15">
        <v>1008</v>
      </c>
      <c r="C29" s="1" t="s">
        <v>103</v>
      </c>
      <c r="D29" s="1">
        <v>17</v>
      </c>
      <c r="E29" s="1" t="s">
        <v>28</v>
      </c>
      <c r="F29" s="1">
        <v>0</v>
      </c>
      <c r="G29" s="1">
        <v>1</v>
      </c>
      <c r="H29" s="1">
        <v>1</v>
      </c>
      <c r="I29" s="1"/>
      <c r="J29" s="1">
        <v>1</v>
      </c>
      <c r="K29" s="1">
        <v>1</v>
      </c>
      <c r="L29" s="1">
        <v>1</v>
      </c>
      <c r="M29" s="1">
        <v>1</v>
      </c>
      <c r="N29" s="1"/>
      <c r="O29" s="1"/>
      <c r="P29" s="1">
        <v>0</v>
      </c>
      <c r="Q29" s="1">
        <v>1</v>
      </c>
      <c r="R29" s="1">
        <v>1</v>
      </c>
      <c r="S29" s="1"/>
      <c r="T29" s="1">
        <v>1</v>
      </c>
      <c r="U29" s="1">
        <v>1</v>
      </c>
      <c r="V29" s="1">
        <v>1</v>
      </c>
      <c r="W29" s="1">
        <v>0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4">
        <f t="shared" si="2"/>
        <v>12.5</v>
      </c>
      <c r="AM29" s="1">
        <v>4.5</v>
      </c>
      <c r="AN29" s="1">
        <v>0.5</v>
      </c>
      <c r="AO29" s="1"/>
      <c r="AP29" s="1"/>
      <c r="AQ29" s="16">
        <f t="shared" si="1"/>
        <v>17.5</v>
      </c>
      <c r="AR29" s="3"/>
    </row>
    <row r="30" spans="1:44" x14ac:dyDescent="0.25">
      <c r="A30" s="1">
        <v>29</v>
      </c>
      <c r="B30" s="15">
        <v>1023</v>
      </c>
      <c r="C30" s="1" t="s">
        <v>104</v>
      </c>
      <c r="D30" s="1" t="s">
        <v>105</v>
      </c>
      <c r="E30" s="1" t="s">
        <v>106</v>
      </c>
      <c r="F30" s="1">
        <v>0</v>
      </c>
      <c r="G30" s="1">
        <v>0</v>
      </c>
      <c r="H30" s="1">
        <v>1</v>
      </c>
      <c r="I30" s="1">
        <v>1</v>
      </c>
      <c r="J30" s="1">
        <v>0</v>
      </c>
      <c r="K30" s="1">
        <v>1</v>
      </c>
      <c r="L30" s="1">
        <v>1</v>
      </c>
      <c r="M30" s="1">
        <v>0</v>
      </c>
      <c r="N30" s="1">
        <v>0</v>
      </c>
      <c r="O30" s="1">
        <v>0</v>
      </c>
      <c r="P30" s="1">
        <v>1</v>
      </c>
      <c r="Q30" s="1">
        <v>1</v>
      </c>
      <c r="R30" s="1">
        <v>0</v>
      </c>
      <c r="S30" s="1">
        <v>1</v>
      </c>
      <c r="T30" s="1">
        <v>1</v>
      </c>
      <c r="U30" s="1">
        <v>0</v>
      </c>
      <c r="V30" s="1">
        <v>1</v>
      </c>
      <c r="W30" s="1">
        <v>1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1</v>
      </c>
      <c r="AD30" s="1">
        <v>0</v>
      </c>
      <c r="AE30" s="1">
        <v>0</v>
      </c>
      <c r="AF30" s="1">
        <v>1</v>
      </c>
      <c r="AG30" s="1">
        <v>1</v>
      </c>
      <c r="AH30" s="1">
        <v>0</v>
      </c>
      <c r="AI30" s="1">
        <v>0</v>
      </c>
      <c r="AJ30" s="1">
        <v>0</v>
      </c>
      <c r="AK30" s="1">
        <v>0</v>
      </c>
      <c r="AL30" s="4">
        <f t="shared" si="2"/>
        <v>17</v>
      </c>
      <c r="AM30" s="1">
        <v>11.5</v>
      </c>
      <c r="AN30" s="1"/>
      <c r="AO30" s="1"/>
      <c r="AP30" s="1"/>
      <c r="AQ30" s="16">
        <f t="shared" si="1"/>
        <v>28.5</v>
      </c>
      <c r="AR30" s="3"/>
    </row>
    <row r="31" spans="1:44" x14ac:dyDescent="0.25">
      <c r="A31" s="1">
        <v>30</v>
      </c>
      <c r="B31" s="15">
        <v>1030</v>
      </c>
      <c r="C31" s="1" t="s">
        <v>145</v>
      </c>
      <c r="D31" s="1">
        <v>14</v>
      </c>
      <c r="E31" s="1" t="s">
        <v>60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0</v>
      </c>
      <c r="P31" s="1">
        <v>1</v>
      </c>
      <c r="Q31" s="1">
        <v>1</v>
      </c>
      <c r="R31" s="1">
        <v>1</v>
      </c>
      <c r="S31" s="1">
        <v>1</v>
      </c>
      <c r="T31" s="1">
        <v>1</v>
      </c>
      <c r="U31" s="1">
        <v>1</v>
      </c>
      <c r="V31" s="1">
        <v>1</v>
      </c>
      <c r="W31" s="1">
        <v>0</v>
      </c>
      <c r="X31" s="1">
        <v>1</v>
      </c>
      <c r="Y31" s="1">
        <v>1</v>
      </c>
      <c r="Z31" s="1">
        <v>1</v>
      </c>
      <c r="AA31" s="1">
        <v>1</v>
      </c>
      <c r="AB31" s="1">
        <v>0</v>
      </c>
      <c r="AC31" s="1">
        <v>0</v>
      </c>
      <c r="AD31" s="1">
        <v>1</v>
      </c>
      <c r="AE31" s="1">
        <v>0</v>
      </c>
      <c r="AF31" s="1">
        <v>1</v>
      </c>
      <c r="AG31" s="1">
        <v>1</v>
      </c>
      <c r="AH31" s="1">
        <v>0</v>
      </c>
      <c r="AI31" s="1">
        <v>1</v>
      </c>
      <c r="AJ31" s="1">
        <v>0</v>
      </c>
      <c r="AK31" s="1">
        <v>0</v>
      </c>
      <c r="AL31" s="4">
        <f t="shared" si="2"/>
        <v>31</v>
      </c>
      <c r="AM31" s="1">
        <v>15</v>
      </c>
      <c r="AN31" s="1">
        <v>1</v>
      </c>
      <c r="AO31" s="1">
        <v>4.5</v>
      </c>
      <c r="AP31" s="1"/>
      <c r="AQ31" s="16">
        <f t="shared" si="1"/>
        <v>51.5</v>
      </c>
      <c r="AR31" s="3" t="s">
        <v>223</v>
      </c>
    </row>
    <row r="32" spans="1:44" x14ac:dyDescent="0.25">
      <c r="A32" s="1">
        <v>31</v>
      </c>
      <c r="B32" s="15">
        <v>1031</v>
      </c>
      <c r="C32" s="1" t="s">
        <v>146</v>
      </c>
      <c r="D32" s="1">
        <v>14</v>
      </c>
      <c r="E32" s="1" t="s">
        <v>60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0</v>
      </c>
      <c r="M32" s="1">
        <v>0</v>
      </c>
      <c r="N32" s="1">
        <v>1</v>
      </c>
      <c r="O32" s="1">
        <v>0</v>
      </c>
      <c r="P32" s="1">
        <v>1</v>
      </c>
      <c r="Q32" s="1">
        <v>1</v>
      </c>
      <c r="R32" s="1"/>
      <c r="S32" s="1">
        <v>1</v>
      </c>
      <c r="T32" s="1">
        <v>1</v>
      </c>
      <c r="U32" s="1">
        <v>1</v>
      </c>
      <c r="V32" s="1">
        <v>1</v>
      </c>
      <c r="W32" s="1">
        <v>0</v>
      </c>
      <c r="X32" s="1">
        <v>1</v>
      </c>
      <c r="Y32" s="1">
        <v>1</v>
      </c>
      <c r="Z32" s="1">
        <v>1</v>
      </c>
      <c r="AA32" s="1">
        <v>1</v>
      </c>
      <c r="AB32" s="1">
        <v>0</v>
      </c>
      <c r="AC32" s="1">
        <v>0</v>
      </c>
      <c r="AD32" s="1">
        <v>1</v>
      </c>
      <c r="AE32" s="1">
        <v>0</v>
      </c>
      <c r="AF32" s="1">
        <v>1</v>
      </c>
      <c r="AG32" s="1">
        <v>1</v>
      </c>
      <c r="AH32" s="1">
        <v>0</v>
      </c>
      <c r="AI32" s="1">
        <v>1</v>
      </c>
      <c r="AJ32" s="1"/>
      <c r="AK32" s="1"/>
      <c r="AL32" s="4">
        <f t="shared" si="2"/>
        <v>28</v>
      </c>
      <c r="AM32" s="1">
        <v>11</v>
      </c>
      <c r="AN32" s="1"/>
      <c r="AO32" s="1"/>
      <c r="AP32" s="1"/>
      <c r="AQ32" s="16">
        <f t="shared" si="1"/>
        <v>39</v>
      </c>
      <c r="AR32" s="3"/>
    </row>
    <row r="33" spans="1:44" x14ac:dyDescent="0.25">
      <c r="A33" s="1">
        <v>32</v>
      </c>
      <c r="B33" s="1">
        <v>1016</v>
      </c>
      <c r="C33" s="1" t="s">
        <v>71</v>
      </c>
      <c r="D33" s="1">
        <v>59</v>
      </c>
      <c r="E33" s="1" t="s">
        <v>159</v>
      </c>
      <c r="F33" s="1"/>
      <c r="G33" s="1"/>
      <c r="H33" s="1">
        <v>1</v>
      </c>
      <c r="I33" s="1">
        <v>0</v>
      </c>
      <c r="J33" s="1">
        <v>1</v>
      </c>
      <c r="K33" s="1">
        <v>0</v>
      </c>
      <c r="L33" s="1">
        <v>1</v>
      </c>
      <c r="M33" s="1"/>
      <c r="N33" s="1">
        <v>0</v>
      </c>
      <c r="O33" s="1"/>
      <c r="P33" s="1"/>
      <c r="Q33" s="1">
        <v>0</v>
      </c>
      <c r="R33" s="1">
        <v>0</v>
      </c>
      <c r="S33" s="1">
        <v>1</v>
      </c>
      <c r="T33" s="1">
        <v>1</v>
      </c>
      <c r="U33" s="1">
        <v>0</v>
      </c>
      <c r="V33" s="1">
        <v>1</v>
      </c>
      <c r="W33" s="1">
        <v>1</v>
      </c>
      <c r="X33" s="1">
        <v>1</v>
      </c>
      <c r="Y33" s="1">
        <v>1</v>
      </c>
      <c r="Z33" s="1"/>
      <c r="AA33" s="1"/>
      <c r="AB33" s="1">
        <v>0</v>
      </c>
      <c r="AC33" s="1">
        <v>1</v>
      </c>
      <c r="AD33" s="1">
        <v>0</v>
      </c>
      <c r="AE33" s="1"/>
      <c r="AF33" s="1">
        <v>1</v>
      </c>
      <c r="AG33" s="1"/>
      <c r="AH33" s="1"/>
      <c r="AI33" s="1"/>
      <c r="AJ33" s="1">
        <v>1</v>
      </c>
      <c r="AK33" s="1">
        <v>0</v>
      </c>
      <c r="AL33" s="4">
        <f t="shared" si="2"/>
        <v>17</v>
      </c>
      <c r="AM33" s="1">
        <v>5</v>
      </c>
      <c r="AN33" s="1"/>
      <c r="AO33" s="1"/>
      <c r="AP33" s="1">
        <v>5</v>
      </c>
      <c r="AQ33" s="16">
        <f t="shared" si="1"/>
        <v>27</v>
      </c>
      <c r="AR33" s="3"/>
    </row>
    <row r="35" spans="1:44" x14ac:dyDescent="0.25">
      <c r="C35" s="57" t="s">
        <v>292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44" x14ac:dyDescent="0.25"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44" x14ac:dyDescent="0.25"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</sheetData>
  <autoFilter ref="D1:D24"/>
  <sortState ref="A1:AR37">
    <sortCondition descending="1" ref="AQ3:AQ24"/>
  </sortState>
  <mergeCells count="8">
    <mergeCell ref="C35:S37"/>
    <mergeCell ref="AM1:AM2"/>
    <mergeCell ref="AQ1:AQ2"/>
    <mergeCell ref="AR1:AR2"/>
    <mergeCell ref="AP1:AP2"/>
    <mergeCell ref="F1:AL1"/>
    <mergeCell ref="AN1:AN2"/>
    <mergeCell ref="AO1:AO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zoomScale="75" zoomScaleNormal="75" workbookViewId="0">
      <selection activeCell="AU1" sqref="AU1:AU2"/>
    </sheetView>
  </sheetViews>
  <sheetFormatPr defaultRowHeight="15" x14ac:dyDescent="0.25"/>
  <cols>
    <col min="1" max="1" width="6.140625" customWidth="1"/>
    <col min="2" max="2" width="7.7109375" customWidth="1"/>
    <col min="3" max="3" width="21" customWidth="1"/>
    <col min="4" max="4" width="9.42578125" customWidth="1"/>
    <col min="5" max="5" width="35.5703125" customWidth="1"/>
    <col min="6" max="6" width="4" customWidth="1"/>
    <col min="7" max="7" width="3.85546875" customWidth="1"/>
    <col min="8" max="8" width="3.7109375" customWidth="1"/>
    <col min="9" max="9" width="3.42578125" customWidth="1"/>
    <col min="10" max="10" width="3.28515625" customWidth="1"/>
    <col min="11" max="11" width="3.140625" customWidth="1"/>
    <col min="12" max="12" width="3.28515625" customWidth="1"/>
    <col min="13" max="13" width="3.5703125" customWidth="1"/>
    <col min="14" max="15" width="3.42578125" customWidth="1"/>
    <col min="16" max="16" width="3.5703125" customWidth="1"/>
    <col min="17" max="17" width="4" customWidth="1"/>
    <col min="18" max="18" width="3.85546875" customWidth="1"/>
    <col min="19" max="20" width="3.5703125" customWidth="1"/>
    <col min="21" max="21" width="3.42578125" customWidth="1"/>
    <col min="22" max="30" width="3.28515625" customWidth="1"/>
    <col min="31" max="31" width="3.5703125" customWidth="1"/>
    <col min="32" max="32" width="3.42578125" customWidth="1"/>
    <col min="33" max="33" width="3.140625" customWidth="1"/>
    <col min="34" max="34" width="3.28515625" customWidth="1"/>
    <col min="35" max="37" width="3.85546875" customWidth="1"/>
    <col min="38" max="39" width="3.42578125" customWidth="1"/>
    <col min="40" max="40" width="3.7109375" customWidth="1"/>
    <col min="41" max="41" width="6.7109375" customWidth="1"/>
    <col min="42" max="43" width="7.140625" customWidth="1"/>
    <col min="44" max="44" width="6.85546875" customWidth="1"/>
    <col min="45" max="45" width="9.140625" customWidth="1"/>
    <col min="46" max="47" width="9.140625" style="2"/>
  </cols>
  <sheetData>
    <row r="1" spans="1:47" ht="15" customHeight="1" x14ac:dyDescent="0.25">
      <c r="A1" s="1"/>
      <c r="B1" s="1"/>
      <c r="C1" s="1"/>
      <c r="D1" s="1"/>
      <c r="E1" s="1"/>
      <c r="F1" s="49" t="s">
        <v>2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1"/>
      <c r="AP1" s="52" t="s">
        <v>10</v>
      </c>
      <c r="AQ1" s="53" t="s">
        <v>222</v>
      </c>
      <c r="AR1" s="53" t="s">
        <v>5</v>
      </c>
      <c r="AS1" s="53" t="s">
        <v>4</v>
      </c>
      <c r="AT1" s="47" t="s">
        <v>3</v>
      </c>
      <c r="AU1" s="48" t="s">
        <v>228</v>
      </c>
    </row>
    <row r="2" spans="1:47" x14ac:dyDescent="0.25">
      <c r="A2" s="1" t="s">
        <v>0</v>
      </c>
      <c r="B2" s="1" t="s">
        <v>1</v>
      </c>
      <c r="C2" s="1" t="s">
        <v>7</v>
      </c>
      <c r="D2" s="1" t="s">
        <v>9</v>
      </c>
      <c r="E2" s="1" t="s">
        <v>8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>
        <v>12</v>
      </c>
      <c r="R2" s="1">
        <v>13</v>
      </c>
      <c r="S2" s="1">
        <v>14</v>
      </c>
      <c r="T2" s="1">
        <v>15</v>
      </c>
      <c r="U2" s="1">
        <v>16</v>
      </c>
      <c r="V2" s="1">
        <v>17</v>
      </c>
      <c r="W2" s="1">
        <v>18</v>
      </c>
      <c r="X2" s="1">
        <v>19</v>
      </c>
      <c r="Y2" s="1">
        <v>20</v>
      </c>
      <c r="Z2" s="1">
        <v>21</v>
      </c>
      <c r="AA2" s="1">
        <v>22</v>
      </c>
      <c r="AB2" s="1">
        <v>23</v>
      </c>
      <c r="AC2" s="1">
        <v>24</v>
      </c>
      <c r="AD2" s="1">
        <v>25</v>
      </c>
      <c r="AE2" s="1">
        <v>26</v>
      </c>
      <c r="AF2" s="1">
        <v>27</v>
      </c>
      <c r="AG2" s="1">
        <v>28</v>
      </c>
      <c r="AH2" s="1">
        <v>29</v>
      </c>
      <c r="AI2" s="1">
        <v>30</v>
      </c>
      <c r="AJ2" s="1">
        <v>31</v>
      </c>
      <c r="AK2" s="1">
        <v>32</v>
      </c>
      <c r="AL2" s="1">
        <v>33</v>
      </c>
      <c r="AM2" s="1">
        <v>34</v>
      </c>
      <c r="AN2" s="1">
        <v>35</v>
      </c>
      <c r="AO2" s="4" t="s">
        <v>6</v>
      </c>
      <c r="AP2" s="52"/>
      <c r="AQ2" s="54"/>
      <c r="AR2" s="54"/>
      <c r="AS2" s="54"/>
      <c r="AT2" s="47"/>
      <c r="AU2" s="48"/>
    </row>
    <row r="3" spans="1:47" x14ac:dyDescent="0.25">
      <c r="A3" s="15">
        <v>1</v>
      </c>
      <c r="B3" s="1">
        <v>1115</v>
      </c>
      <c r="C3" s="1" t="s">
        <v>13</v>
      </c>
      <c r="D3" s="1">
        <v>33</v>
      </c>
      <c r="E3" s="1" t="s">
        <v>14</v>
      </c>
      <c r="F3" s="1">
        <v>1</v>
      </c>
      <c r="G3" s="1">
        <v>0</v>
      </c>
      <c r="H3" s="1">
        <v>0</v>
      </c>
      <c r="I3" s="1">
        <v>0</v>
      </c>
      <c r="J3" s="1">
        <v>1</v>
      </c>
      <c r="K3" s="1">
        <v>1</v>
      </c>
      <c r="L3" s="1">
        <v>1</v>
      </c>
      <c r="M3" s="1">
        <v>1</v>
      </c>
      <c r="N3" s="1">
        <v>0</v>
      </c>
      <c r="O3" s="1">
        <v>0</v>
      </c>
      <c r="P3" s="1">
        <v>0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>
        <v>0</v>
      </c>
      <c r="X3" s="1">
        <v>1</v>
      </c>
      <c r="Y3" s="1">
        <v>1</v>
      </c>
      <c r="Z3" s="1">
        <v>0</v>
      </c>
      <c r="AA3" s="1"/>
      <c r="AB3" s="1">
        <v>1</v>
      </c>
      <c r="AC3" s="1">
        <v>0</v>
      </c>
      <c r="AD3" s="1">
        <v>1</v>
      </c>
      <c r="AE3" s="1"/>
      <c r="AF3" s="1">
        <v>1</v>
      </c>
      <c r="AG3" s="1"/>
      <c r="AH3" s="1">
        <v>0</v>
      </c>
      <c r="AI3" s="1">
        <v>1</v>
      </c>
      <c r="AJ3" s="1">
        <v>0</v>
      </c>
      <c r="AK3" s="1"/>
      <c r="AL3" s="1">
        <v>0</v>
      </c>
      <c r="AM3" s="1"/>
      <c r="AN3" s="1"/>
      <c r="AO3" s="4">
        <f>SUM(F3:R3)+1.5*SUM(S3:AF3)+2*SUM(AG3:AM3)+3*AN3</f>
        <v>22.5</v>
      </c>
      <c r="AP3" s="1">
        <v>10.5</v>
      </c>
      <c r="AQ3" s="1">
        <v>1.5</v>
      </c>
      <c r="AR3" s="1"/>
      <c r="AS3" s="1">
        <v>6</v>
      </c>
      <c r="AT3" s="16">
        <f t="shared" ref="AT3:AT32" si="0">AO3+AP3+AS3+AR3+AQ3</f>
        <v>40.5</v>
      </c>
      <c r="AU3" s="6"/>
    </row>
    <row r="4" spans="1:47" x14ac:dyDescent="0.25">
      <c r="A4" s="21">
        <v>2</v>
      </c>
      <c r="B4" s="1">
        <v>1109</v>
      </c>
      <c r="C4" s="1" t="s">
        <v>15</v>
      </c>
      <c r="D4" s="1" t="s">
        <v>16</v>
      </c>
      <c r="E4" s="1" t="s">
        <v>17</v>
      </c>
      <c r="F4" s="1">
        <v>1</v>
      </c>
      <c r="G4" s="1">
        <v>1</v>
      </c>
      <c r="H4" s="1">
        <v>1</v>
      </c>
      <c r="I4" s="1">
        <v>0</v>
      </c>
      <c r="J4" s="1">
        <v>1</v>
      </c>
      <c r="K4" s="1">
        <v>1</v>
      </c>
      <c r="L4" s="1">
        <v>1</v>
      </c>
      <c r="M4" s="1">
        <v>0</v>
      </c>
      <c r="N4" s="1">
        <v>0</v>
      </c>
      <c r="O4" s="1">
        <v>0</v>
      </c>
      <c r="P4" s="1">
        <v>0</v>
      </c>
      <c r="Q4" s="1">
        <v>1</v>
      </c>
      <c r="R4" s="1">
        <v>1</v>
      </c>
      <c r="S4" s="1">
        <v>1</v>
      </c>
      <c r="T4" s="1">
        <v>0</v>
      </c>
      <c r="U4" s="1">
        <v>1</v>
      </c>
      <c r="V4" s="1">
        <v>1</v>
      </c>
      <c r="W4" s="1">
        <v>0</v>
      </c>
      <c r="X4" s="1">
        <v>1</v>
      </c>
      <c r="Y4" s="1">
        <v>1</v>
      </c>
      <c r="Z4" s="1">
        <v>1</v>
      </c>
      <c r="AA4" s="1">
        <v>0</v>
      </c>
      <c r="AB4" s="1">
        <v>1</v>
      </c>
      <c r="AC4" s="1">
        <v>1</v>
      </c>
      <c r="AD4" s="1">
        <v>0</v>
      </c>
      <c r="AE4" s="1">
        <v>0</v>
      </c>
      <c r="AF4" s="1">
        <v>1</v>
      </c>
      <c r="AG4" s="1">
        <v>1</v>
      </c>
      <c r="AH4" s="1">
        <v>0</v>
      </c>
      <c r="AI4" s="1">
        <v>1</v>
      </c>
      <c r="AJ4" s="1">
        <v>1</v>
      </c>
      <c r="AK4" s="1">
        <v>0</v>
      </c>
      <c r="AL4" s="1">
        <v>1</v>
      </c>
      <c r="AM4" s="1"/>
      <c r="AN4" s="1"/>
      <c r="AO4" s="4">
        <f t="shared" ref="AO4:AO32" si="1">SUM(F4:R4)+1.5*SUM(S4:AF4)+2*SUM(AG4:AM4)+3*AN4</f>
        <v>29.5</v>
      </c>
      <c r="AP4" s="1"/>
      <c r="AQ4" s="1"/>
      <c r="AR4" s="1"/>
      <c r="AS4" s="1"/>
      <c r="AT4" s="16">
        <f t="shared" si="0"/>
        <v>29.5</v>
      </c>
      <c r="AU4" s="6"/>
    </row>
    <row r="5" spans="1:47" x14ac:dyDescent="0.25">
      <c r="A5" s="15">
        <v>3</v>
      </c>
      <c r="B5" s="1">
        <v>1110</v>
      </c>
      <c r="C5" s="1" t="s">
        <v>18</v>
      </c>
      <c r="D5" s="1">
        <v>35</v>
      </c>
      <c r="E5" s="1" t="s">
        <v>19</v>
      </c>
      <c r="F5" s="1">
        <v>1</v>
      </c>
      <c r="G5" s="1">
        <v>0</v>
      </c>
      <c r="H5" s="1">
        <v>1</v>
      </c>
      <c r="I5" s="1">
        <v>0</v>
      </c>
      <c r="J5" s="1">
        <v>1</v>
      </c>
      <c r="K5" s="1">
        <v>1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1</v>
      </c>
      <c r="R5" s="1">
        <v>1</v>
      </c>
      <c r="S5" s="1">
        <v>1</v>
      </c>
      <c r="T5" s="1">
        <v>0</v>
      </c>
      <c r="U5" s="1">
        <v>0</v>
      </c>
      <c r="V5" s="1">
        <v>0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">
        <v>1</v>
      </c>
      <c r="AC5" s="1">
        <v>1</v>
      </c>
      <c r="AD5" s="1">
        <v>0</v>
      </c>
      <c r="AE5" s="1">
        <v>0</v>
      </c>
      <c r="AF5" s="1">
        <v>1</v>
      </c>
      <c r="AG5" s="1">
        <v>1</v>
      </c>
      <c r="AH5" s="1">
        <v>1</v>
      </c>
      <c r="AI5" s="1">
        <v>1</v>
      </c>
      <c r="AJ5" s="1">
        <v>1</v>
      </c>
      <c r="AK5" s="1">
        <v>0</v>
      </c>
      <c r="AL5" s="1">
        <v>1</v>
      </c>
      <c r="AM5" s="1">
        <v>0</v>
      </c>
      <c r="AN5" s="1">
        <v>0</v>
      </c>
      <c r="AO5" s="4">
        <f t="shared" si="1"/>
        <v>30.5</v>
      </c>
      <c r="AP5" s="1">
        <v>3</v>
      </c>
      <c r="AQ5" s="1">
        <v>3.5</v>
      </c>
      <c r="AR5" s="1"/>
      <c r="AS5" s="1">
        <v>5</v>
      </c>
      <c r="AT5" s="16">
        <f t="shared" si="0"/>
        <v>42</v>
      </c>
      <c r="AU5" s="6"/>
    </row>
    <row r="6" spans="1:47" x14ac:dyDescent="0.25">
      <c r="A6" s="15">
        <v>4</v>
      </c>
      <c r="B6" s="1">
        <v>1108</v>
      </c>
      <c r="C6" s="1" t="s">
        <v>20</v>
      </c>
      <c r="D6" s="1">
        <v>37</v>
      </c>
      <c r="E6" s="1" t="s">
        <v>21</v>
      </c>
      <c r="F6" s="1">
        <v>1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1</v>
      </c>
      <c r="M6" s="1">
        <v>1</v>
      </c>
      <c r="N6" s="1">
        <v>1</v>
      </c>
      <c r="O6" s="1">
        <v>0</v>
      </c>
      <c r="P6" s="1">
        <v>0</v>
      </c>
      <c r="Q6" s="1">
        <v>1</v>
      </c>
      <c r="R6" s="1">
        <v>0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0</v>
      </c>
      <c r="Y6" s="1">
        <v>1</v>
      </c>
      <c r="Z6" s="1">
        <v>0</v>
      </c>
      <c r="AA6" s="1">
        <v>1</v>
      </c>
      <c r="AB6" s="1">
        <v>1</v>
      </c>
      <c r="AC6" s="1">
        <v>1</v>
      </c>
      <c r="AD6" s="1">
        <v>0</v>
      </c>
      <c r="AE6" s="1">
        <v>0</v>
      </c>
      <c r="AF6" s="1">
        <v>0</v>
      </c>
      <c r="AG6" s="1">
        <v>0</v>
      </c>
      <c r="AH6" s="1">
        <v>1</v>
      </c>
      <c r="AI6" s="1">
        <v>1</v>
      </c>
      <c r="AJ6" s="1">
        <v>1</v>
      </c>
      <c r="AK6" s="1">
        <v>0</v>
      </c>
      <c r="AL6" s="1">
        <v>0</v>
      </c>
      <c r="AM6" s="1">
        <v>0</v>
      </c>
      <c r="AN6" s="1"/>
      <c r="AO6" s="4">
        <f t="shared" si="1"/>
        <v>25.5</v>
      </c>
      <c r="AP6" s="1">
        <v>13</v>
      </c>
      <c r="AQ6" s="1"/>
      <c r="AR6" s="1">
        <v>0.5</v>
      </c>
      <c r="AS6" s="1"/>
      <c r="AT6" s="16">
        <f t="shared" si="0"/>
        <v>39</v>
      </c>
      <c r="AU6" s="6"/>
    </row>
    <row r="7" spans="1:47" x14ac:dyDescent="0.25">
      <c r="A7" s="15">
        <v>5</v>
      </c>
      <c r="B7" s="1">
        <v>1107</v>
      </c>
      <c r="C7" s="1" t="s">
        <v>22</v>
      </c>
      <c r="D7" s="1" t="s">
        <v>23</v>
      </c>
      <c r="E7" s="1" t="s">
        <v>24</v>
      </c>
      <c r="F7" s="1">
        <v>0</v>
      </c>
      <c r="G7" s="1">
        <v>1</v>
      </c>
      <c r="H7" s="1">
        <v>1</v>
      </c>
      <c r="I7" s="1">
        <v>0</v>
      </c>
      <c r="J7" s="1">
        <v>1</v>
      </c>
      <c r="K7" s="1"/>
      <c r="L7" s="1">
        <v>1</v>
      </c>
      <c r="M7" s="1">
        <v>1</v>
      </c>
      <c r="N7" s="1">
        <v>1</v>
      </c>
      <c r="O7" s="1">
        <v>0</v>
      </c>
      <c r="P7" s="1"/>
      <c r="Q7" s="1">
        <v>1</v>
      </c>
      <c r="R7" s="1"/>
      <c r="S7" s="1">
        <v>1</v>
      </c>
      <c r="T7" s="1">
        <v>1</v>
      </c>
      <c r="U7" s="1">
        <v>1</v>
      </c>
      <c r="V7" s="1">
        <v>0</v>
      </c>
      <c r="W7" s="1">
        <v>0</v>
      </c>
      <c r="X7" s="1">
        <v>1</v>
      </c>
      <c r="Y7" s="1">
        <v>0</v>
      </c>
      <c r="Z7" s="1"/>
      <c r="AA7" s="1">
        <v>1</v>
      </c>
      <c r="AB7" s="1">
        <v>1</v>
      </c>
      <c r="AC7" s="1">
        <v>1</v>
      </c>
      <c r="AD7" s="1"/>
      <c r="AE7" s="1"/>
      <c r="AF7" s="1">
        <v>0</v>
      </c>
      <c r="AG7" s="1">
        <v>1</v>
      </c>
      <c r="AH7" s="1">
        <v>1</v>
      </c>
      <c r="AI7" s="1"/>
      <c r="AJ7" s="1">
        <v>0</v>
      </c>
      <c r="AK7" s="1">
        <v>1</v>
      </c>
      <c r="AL7" s="1"/>
      <c r="AM7" s="1">
        <v>0</v>
      </c>
      <c r="AN7" s="1"/>
      <c r="AO7" s="4">
        <f t="shared" si="1"/>
        <v>23.5</v>
      </c>
      <c r="AP7" s="1">
        <v>4.5</v>
      </c>
      <c r="AQ7" s="1">
        <v>3.5</v>
      </c>
      <c r="AR7" s="1"/>
      <c r="AS7" s="1"/>
      <c r="AT7" s="16">
        <f t="shared" si="0"/>
        <v>31.5</v>
      </c>
      <c r="AU7" s="6"/>
    </row>
    <row r="8" spans="1:47" x14ac:dyDescent="0.25">
      <c r="A8" s="15">
        <v>6</v>
      </c>
      <c r="B8" s="1">
        <v>1106</v>
      </c>
      <c r="C8" s="1" t="s">
        <v>25</v>
      </c>
      <c r="D8" s="1">
        <v>49</v>
      </c>
      <c r="E8" s="1" t="s">
        <v>26</v>
      </c>
      <c r="F8" s="1">
        <v>0</v>
      </c>
      <c r="G8" s="1">
        <v>1</v>
      </c>
      <c r="H8" s="1">
        <v>1</v>
      </c>
      <c r="I8" s="1">
        <v>0</v>
      </c>
      <c r="J8" s="1">
        <v>1</v>
      </c>
      <c r="K8" s="1">
        <v>0</v>
      </c>
      <c r="L8" s="1">
        <v>1</v>
      </c>
      <c r="M8" s="1">
        <v>0</v>
      </c>
      <c r="N8" s="1">
        <v>1</v>
      </c>
      <c r="O8" s="1"/>
      <c r="P8" s="1">
        <v>1</v>
      </c>
      <c r="Q8" s="1">
        <v>1</v>
      </c>
      <c r="R8" s="1">
        <v>1</v>
      </c>
      <c r="S8" s="1">
        <v>1</v>
      </c>
      <c r="T8" s="1">
        <v>0</v>
      </c>
      <c r="U8" s="1">
        <v>1</v>
      </c>
      <c r="V8" s="1">
        <v>0</v>
      </c>
      <c r="W8" s="1">
        <v>1</v>
      </c>
      <c r="X8" s="1"/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/>
      <c r="AE8" s="1">
        <v>0</v>
      </c>
      <c r="AF8" s="1"/>
      <c r="AG8" s="1"/>
      <c r="AH8" s="1">
        <v>1</v>
      </c>
      <c r="AI8" s="1">
        <v>1</v>
      </c>
      <c r="AJ8" s="1"/>
      <c r="AK8" s="1"/>
      <c r="AL8" s="1">
        <v>0</v>
      </c>
      <c r="AM8" s="1"/>
      <c r="AN8" s="1"/>
      <c r="AO8" s="4">
        <f t="shared" si="1"/>
        <v>24</v>
      </c>
      <c r="AP8" s="1">
        <v>18</v>
      </c>
      <c r="AQ8" s="1"/>
      <c r="AR8" s="1">
        <v>2</v>
      </c>
      <c r="AS8" s="1"/>
      <c r="AT8" s="16">
        <f t="shared" si="0"/>
        <v>44</v>
      </c>
      <c r="AU8" s="6"/>
    </row>
    <row r="9" spans="1:47" x14ac:dyDescent="0.25">
      <c r="A9" s="15">
        <v>7</v>
      </c>
      <c r="B9" s="1">
        <v>1102</v>
      </c>
      <c r="C9" s="1" t="s">
        <v>27</v>
      </c>
      <c r="D9" s="1">
        <v>17</v>
      </c>
      <c r="E9" s="1" t="s">
        <v>28</v>
      </c>
      <c r="F9" s="1">
        <v>1</v>
      </c>
      <c r="G9" s="1">
        <v>0</v>
      </c>
      <c r="H9" s="1">
        <v>0</v>
      </c>
      <c r="I9" s="1">
        <v>0</v>
      </c>
      <c r="J9" s="1">
        <v>1</v>
      </c>
      <c r="K9" s="1">
        <v>1</v>
      </c>
      <c r="L9" s="1">
        <v>1</v>
      </c>
      <c r="M9" s="1">
        <v>0</v>
      </c>
      <c r="N9" s="1">
        <v>1</v>
      </c>
      <c r="O9" s="1">
        <v>0</v>
      </c>
      <c r="P9" s="1">
        <v>1</v>
      </c>
      <c r="Q9" s="1">
        <v>1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0</v>
      </c>
      <c r="AB9" s="1">
        <v>1</v>
      </c>
      <c r="AC9" s="1">
        <v>0</v>
      </c>
      <c r="AD9" s="1">
        <v>1</v>
      </c>
      <c r="AE9" s="1">
        <v>0</v>
      </c>
      <c r="AF9" s="1">
        <v>0</v>
      </c>
      <c r="AG9" s="1">
        <v>1</v>
      </c>
      <c r="AH9" s="1">
        <v>1</v>
      </c>
      <c r="AI9" s="1">
        <v>1</v>
      </c>
      <c r="AJ9" s="1">
        <v>1</v>
      </c>
      <c r="AK9" s="1">
        <v>1</v>
      </c>
      <c r="AL9" s="1">
        <v>1</v>
      </c>
      <c r="AM9" s="1"/>
      <c r="AN9" s="1">
        <v>0</v>
      </c>
      <c r="AO9" s="4">
        <f t="shared" si="1"/>
        <v>35</v>
      </c>
      <c r="AP9" s="1"/>
      <c r="AQ9" s="1"/>
      <c r="AR9" s="1"/>
      <c r="AS9" s="1">
        <v>3</v>
      </c>
      <c r="AT9" s="16">
        <f t="shared" si="0"/>
        <v>38</v>
      </c>
      <c r="AU9" s="6"/>
    </row>
    <row r="10" spans="1:47" x14ac:dyDescent="0.25">
      <c r="A10" s="15">
        <v>7</v>
      </c>
      <c r="B10" s="1">
        <v>1105</v>
      </c>
      <c r="C10" s="1" t="s">
        <v>31</v>
      </c>
      <c r="D10" s="1">
        <v>27</v>
      </c>
      <c r="E10" s="1" t="s">
        <v>32</v>
      </c>
      <c r="F10" s="1"/>
      <c r="G10" s="1">
        <v>1</v>
      </c>
      <c r="H10" s="1">
        <v>1</v>
      </c>
      <c r="I10" s="1">
        <v>0</v>
      </c>
      <c r="J10" s="1">
        <v>1</v>
      </c>
      <c r="K10" s="1">
        <v>1</v>
      </c>
      <c r="L10" s="1">
        <v>1</v>
      </c>
      <c r="M10" s="1">
        <v>1</v>
      </c>
      <c r="N10" s="1">
        <v>0</v>
      </c>
      <c r="O10" s="1">
        <v>0</v>
      </c>
      <c r="P10" s="1">
        <v>1</v>
      </c>
      <c r="Q10" s="1">
        <v>1</v>
      </c>
      <c r="R10" s="1">
        <v>0</v>
      </c>
      <c r="S10" s="1">
        <v>0</v>
      </c>
      <c r="T10" s="1">
        <v>1</v>
      </c>
      <c r="U10" s="1">
        <v>1</v>
      </c>
      <c r="V10" s="1">
        <v>1</v>
      </c>
      <c r="W10" s="1">
        <v>0</v>
      </c>
      <c r="X10" s="1">
        <v>1</v>
      </c>
      <c r="Y10" s="1">
        <v>0</v>
      </c>
      <c r="Z10" s="1">
        <v>1</v>
      </c>
      <c r="AA10" s="1">
        <v>1</v>
      </c>
      <c r="AB10" s="1">
        <v>1</v>
      </c>
      <c r="AC10" s="1">
        <v>1</v>
      </c>
      <c r="AD10" s="1">
        <v>0</v>
      </c>
      <c r="AE10" s="1">
        <v>1</v>
      </c>
      <c r="AF10" s="1">
        <v>1</v>
      </c>
      <c r="AG10" s="1">
        <v>0</v>
      </c>
      <c r="AH10" s="1"/>
      <c r="AI10" s="1">
        <v>0</v>
      </c>
      <c r="AJ10" s="1"/>
      <c r="AK10" s="1">
        <v>1</v>
      </c>
      <c r="AL10" s="1"/>
      <c r="AM10" s="1"/>
      <c r="AN10" s="1">
        <v>0</v>
      </c>
      <c r="AO10" s="4">
        <f t="shared" si="1"/>
        <v>25</v>
      </c>
      <c r="AP10" s="1">
        <v>1.5</v>
      </c>
      <c r="AQ10" s="1"/>
      <c r="AR10" s="1"/>
      <c r="AS10" s="1">
        <v>7</v>
      </c>
      <c r="AT10" s="16">
        <f t="shared" si="0"/>
        <v>33.5</v>
      </c>
      <c r="AU10" s="6"/>
    </row>
    <row r="11" spans="1:47" x14ac:dyDescent="0.25">
      <c r="A11" s="15">
        <v>9</v>
      </c>
      <c r="B11" s="1">
        <v>1103</v>
      </c>
      <c r="C11" s="1" t="s">
        <v>33</v>
      </c>
      <c r="D11" s="1">
        <v>17</v>
      </c>
      <c r="E11" s="1" t="s">
        <v>34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1</v>
      </c>
      <c r="R11" s="1">
        <v>1</v>
      </c>
      <c r="S11" s="1">
        <v>0</v>
      </c>
      <c r="T11" s="1">
        <v>1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/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4">
        <f t="shared" si="1"/>
        <v>4.5</v>
      </c>
      <c r="AP11" s="1"/>
      <c r="AQ11" s="1"/>
      <c r="AR11" s="1">
        <v>4.5</v>
      </c>
      <c r="AS11" s="1">
        <v>8</v>
      </c>
      <c r="AT11" s="16">
        <f t="shared" si="0"/>
        <v>17</v>
      </c>
      <c r="AU11" s="6"/>
    </row>
    <row r="12" spans="1:47" x14ac:dyDescent="0.25">
      <c r="A12" s="15">
        <v>10</v>
      </c>
      <c r="B12" s="1">
        <v>1101</v>
      </c>
      <c r="C12" s="1" t="s">
        <v>35</v>
      </c>
      <c r="D12" s="1">
        <v>9</v>
      </c>
      <c r="E12" s="1" t="s">
        <v>36</v>
      </c>
      <c r="F12" s="1">
        <v>1</v>
      </c>
      <c r="G12" s="1">
        <v>1</v>
      </c>
      <c r="H12" s="1">
        <v>1</v>
      </c>
      <c r="I12" s="1"/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/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1</v>
      </c>
      <c r="V12" s="1">
        <v>1</v>
      </c>
      <c r="W12" s="1"/>
      <c r="X12" s="1">
        <v>1</v>
      </c>
      <c r="Y12" s="1"/>
      <c r="Z12" s="1">
        <v>1</v>
      </c>
      <c r="AA12" s="1">
        <v>1</v>
      </c>
      <c r="AB12" s="1">
        <v>1</v>
      </c>
      <c r="AC12" s="1">
        <v>1</v>
      </c>
      <c r="AD12" s="1"/>
      <c r="AE12" s="1">
        <v>1</v>
      </c>
      <c r="AF12" s="1">
        <v>1</v>
      </c>
      <c r="AG12" s="1">
        <v>1</v>
      </c>
      <c r="AH12" s="1">
        <v>1</v>
      </c>
      <c r="AI12" s="1">
        <v>1</v>
      </c>
      <c r="AJ12" s="1">
        <v>1</v>
      </c>
      <c r="AK12" s="1">
        <v>1</v>
      </c>
      <c r="AL12" s="1">
        <v>1</v>
      </c>
      <c r="AM12" s="1"/>
      <c r="AN12" s="1"/>
      <c r="AO12" s="4">
        <f t="shared" si="1"/>
        <v>39.5</v>
      </c>
      <c r="AP12" s="1">
        <v>17.5</v>
      </c>
      <c r="AQ12" s="1"/>
      <c r="AR12" s="1"/>
      <c r="AS12" s="1">
        <v>14</v>
      </c>
      <c r="AT12" s="16">
        <f>AO12+AP12+AS12+AR12+AQ12</f>
        <v>71</v>
      </c>
      <c r="AU12" s="6" t="s">
        <v>223</v>
      </c>
    </row>
    <row r="13" spans="1:47" x14ac:dyDescent="0.25">
      <c r="A13" s="15">
        <v>11</v>
      </c>
      <c r="B13" s="1">
        <v>1132</v>
      </c>
      <c r="C13" s="1" t="s">
        <v>37</v>
      </c>
      <c r="D13" s="1">
        <v>35</v>
      </c>
      <c r="E13" s="1" t="s">
        <v>19</v>
      </c>
      <c r="F13" s="1">
        <v>1</v>
      </c>
      <c r="G13" s="1">
        <v>1</v>
      </c>
      <c r="H13" s="1">
        <v>1</v>
      </c>
      <c r="I13" s="1"/>
      <c r="J13" s="1">
        <v>1</v>
      </c>
      <c r="K13" s="1"/>
      <c r="L13" s="1">
        <v>1</v>
      </c>
      <c r="M13" s="1">
        <v>1</v>
      </c>
      <c r="N13" s="1">
        <v>1</v>
      </c>
      <c r="O13" s="1"/>
      <c r="P13" s="1">
        <v>1</v>
      </c>
      <c r="Q13" s="1">
        <v>1</v>
      </c>
      <c r="R13" s="1">
        <v>1</v>
      </c>
      <c r="S13" s="1">
        <v>1</v>
      </c>
      <c r="T13" s="1">
        <v>1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1</v>
      </c>
      <c r="AB13" s="1">
        <v>1</v>
      </c>
      <c r="AC13" s="1">
        <v>1</v>
      </c>
      <c r="AD13" s="1">
        <v>1</v>
      </c>
      <c r="AE13" s="1"/>
      <c r="AF13" s="1">
        <v>1</v>
      </c>
      <c r="AG13" s="1">
        <v>1</v>
      </c>
      <c r="AH13" s="1">
        <v>1</v>
      </c>
      <c r="AI13" s="1">
        <v>1</v>
      </c>
      <c r="AJ13" s="1">
        <v>1</v>
      </c>
      <c r="AK13" s="1">
        <v>1</v>
      </c>
      <c r="AL13" s="1">
        <v>1</v>
      </c>
      <c r="AM13" s="1">
        <v>1</v>
      </c>
      <c r="AN13" s="1"/>
      <c r="AO13" s="4">
        <f t="shared" si="1"/>
        <v>43.5</v>
      </c>
      <c r="AP13" s="1">
        <v>8</v>
      </c>
      <c r="AQ13" s="1"/>
      <c r="AR13" s="1"/>
      <c r="AS13" s="1">
        <v>12</v>
      </c>
      <c r="AT13" s="16">
        <f t="shared" si="0"/>
        <v>63.5</v>
      </c>
      <c r="AU13" s="17" t="s">
        <v>227</v>
      </c>
    </row>
    <row r="14" spans="1:47" x14ac:dyDescent="0.25">
      <c r="A14" s="15">
        <v>12</v>
      </c>
      <c r="B14" s="1">
        <v>1134</v>
      </c>
      <c r="C14" s="1" t="s">
        <v>38</v>
      </c>
      <c r="D14" s="1">
        <v>38</v>
      </c>
      <c r="E14" s="7" t="s">
        <v>39</v>
      </c>
      <c r="F14" s="1">
        <v>0</v>
      </c>
      <c r="G14" s="1">
        <v>1</v>
      </c>
      <c r="H14" s="1">
        <v>1</v>
      </c>
      <c r="I14" s="1">
        <v>0</v>
      </c>
      <c r="J14" s="1">
        <v>1</v>
      </c>
      <c r="K14" s="1">
        <v>1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/>
      <c r="S14" s="1">
        <v>1</v>
      </c>
      <c r="T14" s="1">
        <v>0</v>
      </c>
      <c r="U14" s="1">
        <v>0</v>
      </c>
      <c r="V14" s="1">
        <v>1</v>
      </c>
      <c r="W14" s="1">
        <v>1</v>
      </c>
      <c r="X14" s="1">
        <v>0</v>
      </c>
      <c r="Y14" s="1">
        <v>0</v>
      </c>
      <c r="Z14" s="1">
        <v>1</v>
      </c>
      <c r="AA14" s="1">
        <v>1</v>
      </c>
      <c r="AB14" s="1">
        <v>0</v>
      </c>
      <c r="AC14" s="1">
        <v>0</v>
      </c>
      <c r="AD14" s="1"/>
      <c r="AE14" s="1">
        <v>0</v>
      </c>
      <c r="AF14" s="1">
        <v>0</v>
      </c>
      <c r="AG14" s="1">
        <v>1</v>
      </c>
      <c r="AH14" s="1">
        <v>0</v>
      </c>
      <c r="AI14" s="1">
        <v>1</v>
      </c>
      <c r="AJ14" s="1">
        <v>0</v>
      </c>
      <c r="AK14" s="1"/>
      <c r="AL14" s="1"/>
      <c r="AM14" s="1"/>
      <c r="AN14" s="1"/>
      <c r="AO14" s="4">
        <f t="shared" si="1"/>
        <v>16.5</v>
      </c>
      <c r="AP14" s="1"/>
      <c r="AQ14" s="1"/>
      <c r="AR14" s="1"/>
      <c r="AS14" s="9">
        <v>10</v>
      </c>
      <c r="AT14" s="16">
        <f t="shared" si="0"/>
        <v>26.5</v>
      </c>
      <c r="AU14" s="6"/>
    </row>
    <row r="15" spans="1:47" x14ac:dyDescent="0.25">
      <c r="A15" s="15">
        <v>13</v>
      </c>
      <c r="B15" s="1">
        <v>1133</v>
      </c>
      <c r="C15" s="1" t="s">
        <v>40</v>
      </c>
      <c r="D15" s="1">
        <v>47</v>
      </c>
      <c r="E15" s="7" t="s">
        <v>41</v>
      </c>
      <c r="F15" s="1">
        <v>1</v>
      </c>
      <c r="G15" s="1">
        <v>1</v>
      </c>
      <c r="H15" s="1">
        <v>1</v>
      </c>
      <c r="I15" s="1">
        <v>0</v>
      </c>
      <c r="J15" s="1">
        <v>1</v>
      </c>
      <c r="K15" s="1">
        <v>0</v>
      </c>
      <c r="L15" s="1">
        <v>1</v>
      </c>
      <c r="M15" s="1">
        <v>0</v>
      </c>
      <c r="N15" s="1">
        <v>0</v>
      </c>
      <c r="O15" s="1"/>
      <c r="P15" s="1"/>
      <c r="Q15" s="1">
        <v>1</v>
      </c>
      <c r="R15" s="1">
        <v>0</v>
      </c>
      <c r="S15" s="1">
        <v>1</v>
      </c>
      <c r="T15" s="1">
        <v>0</v>
      </c>
      <c r="U15" s="1">
        <v>1</v>
      </c>
      <c r="V15" s="1">
        <v>1</v>
      </c>
      <c r="W15" s="1">
        <v>0</v>
      </c>
      <c r="X15" s="1">
        <v>1</v>
      </c>
      <c r="Y15" s="1">
        <v>1</v>
      </c>
      <c r="Z15" s="1">
        <v>0</v>
      </c>
      <c r="AA15" s="1">
        <v>1</v>
      </c>
      <c r="AB15" s="1">
        <v>1</v>
      </c>
      <c r="AC15" s="1">
        <v>1</v>
      </c>
      <c r="AD15" s="1"/>
      <c r="AE15" s="1">
        <v>1</v>
      </c>
      <c r="AF15" s="1">
        <v>0</v>
      </c>
      <c r="AG15" s="1">
        <v>0</v>
      </c>
      <c r="AH15" s="1">
        <v>0</v>
      </c>
      <c r="AI15" s="1">
        <v>1</v>
      </c>
      <c r="AJ15" s="1">
        <v>0</v>
      </c>
      <c r="AK15" s="1">
        <v>1</v>
      </c>
      <c r="AL15" s="1">
        <v>0</v>
      </c>
      <c r="AM15" s="1">
        <v>0</v>
      </c>
      <c r="AN15" s="1">
        <v>0</v>
      </c>
      <c r="AO15" s="4">
        <f t="shared" si="1"/>
        <v>23.5</v>
      </c>
      <c r="AP15" s="1">
        <v>4</v>
      </c>
      <c r="AQ15" s="1">
        <v>3.5</v>
      </c>
      <c r="AR15" s="1">
        <v>0.5</v>
      </c>
      <c r="AS15" s="1">
        <v>3</v>
      </c>
      <c r="AT15" s="16">
        <f t="shared" si="0"/>
        <v>34.5</v>
      </c>
      <c r="AU15" s="6"/>
    </row>
    <row r="16" spans="1:47" x14ac:dyDescent="0.25">
      <c r="A16" s="15">
        <v>14</v>
      </c>
      <c r="B16" s="1">
        <v>1131</v>
      </c>
      <c r="C16" s="1" t="s">
        <v>42</v>
      </c>
      <c r="D16" s="1">
        <v>56</v>
      </c>
      <c r="E16" s="1" t="s">
        <v>48</v>
      </c>
      <c r="F16" s="1">
        <v>0</v>
      </c>
      <c r="G16" s="1">
        <v>1</v>
      </c>
      <c r="H16" s="1">
        <v>1</v>
      </c>
      <c r="I16" s="1">
        <v>0</v>
      </c>
      <c r="J16" s="1">
        <v>1</v>
      </c>
      <c r="K16" s="1"/>
      <c r="L16" s="1">
        <v>1</v>
      </c>
      <c r="M16" s="1">
        <v>0</v>
      </c>
      <c r="N16" s="1">
        <v>1</v>
      </c>
      <c r="O16" s="1"/>
      <c r="P16" s="1">
        <v>0</v>
      </c>
      <c r="Q16" s="1">
        <v>0</v>
      </c>
      <c r="R16" s="1">
        <v>1</v>
      </c>
      <c r="S16" s="1">
        <v>0</v>
      </c>
      <c r="T16" s="1">
        <v>1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1</v>
      </c>
      <c r="AB16" s="1">
        <v>1</v>
      </c>
      <c r="AC16" s="1">
        <v>1</v>
      </c>
      <c r="AD16" s="1">
        <v>0</v>
      </c>
      <c r="AE16" s="1">
        <v>1</v>
      </c>
      <c r="AF16" s="1">
        <v>1</v>
      </c>
      <c r="AG16" s="1">
        <v>1</v>
      </c>
      <c r="AH16" s="1">
        <v>0</v>
      </c>
      <c r="AI16" s="1">
        <v>1</v>
      </c>
      <c r="AJ16" s="1">
        <v>1</v>
      </c>
      <c r="AK16" s="1"/>
      <c r="AL16" s="1">
        <v>0</v>
      </c>
      <c r="AM16" s="1">
        <v>0</v>
      </c>
      <c r="AN16" s="1">
        <v>0</v>
      </c>
      <c r="AO16" s="4">
        <f t="shared" si="1"/>
        <v>30</v>
      </c>
      <c r="AP16" s="1">
        <v>13</v>
      </c>
      <c r="AQ16" s="1"/>
      <c r="AR16" s="1"/>
      <c r="AS16" s="1"/>
      <c r="AT16" s="16">
        <f t="shared" si="0"/>
        <v>43</v>
      </c>
      <c r="AU16" s="6"/>
    </row>
    <row r="17" spans="1:47" x14ac:dyDescent="0.25">
      <c r="A17" s="15">
        <v>15</v>
      </c>
      <c r="B17" s="1">
        <v>1128</v>
      </c>
      <c r="C17" s="1" t="s">
        <v>43</v>
      </c>
      <c r="D17" s="1">
        <v>49</v>
      </c>
      <c r="E17" s="1" t="s">
        <v>26</v>
      </c>
      <c r="F17" s="1">
        <v>1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1</v>
      </c>
      <c r="M17" s="1">
        <v>0</v>
      </c>
      <c r="N17" s="1">
        <v>1</v>
      </c>
      <c r="O17" s="1">
        <v>0</v>
      </c>
      <c r="P17" s="1">
        <v>1</v>
      </c>
      <c r="Q17" s="1">
        <v>0</v>
      </c>
      <c r="R17" s="1">
        <v>1</v>
      </c>
      <c r="S17" s="1">
        <v>1</v>
      </c>
      <c r="T17" s="1">
        <v>1</v>
      </c>
      <c r="U17" s="1">
        <v>1</v>
      </c>
      <c r="V17" s="1">
        <v>1</v>
      </c>
      <c r="W17" s="1">
        <v>1</v>
      </c>
      <c r="X17" s="1">
        <v>1</v>
      </c>
      <c r="Y17" s="1">
        <v>0</v>
      </c>
      <c r="Z17" s="1">
        <v>0</v>
      </c>
      <c r="AA17" s="1">
        <v>0</v>
      </c>
      <c r="AB17" s="1">
        <v>1</v>
      </c>
      <c r="AC17" s="1">
        <v>1</v>
      </c>
      <c r="AD17" s="1">
        <v>0</v>
      </c>
      <c r="AE17" s="1">
        <v>0</v>
      </c>
      <c r="AF17" s="1">
        <v>0</v>
      </c>
      <c r="AG17" s="1">
        <v>1</v>
      </c>
      <c r="AH17" s="1">
        <v>1</v>
      </c>
      <c r="AI17" s="1">
        <v>1</v>
      </c>
      <c r="AJ17" s="1">
        <v>0</v>
      </c>
      <c r="AK17" s="1">
        <v>1</v>
      </c>
      <c r="AL17" s="1">
        <v>0</v>
      </c>
      <c r="AM17" s="1">
        <v>1</v>
      </c>
      <c r="AN17" s="1">
        <v>0</v>
      </c>
      <c r="AO17" s="4">
        <f t="shared" si="1"/>
        <v>28</v>
      </c>
      <c r="AP17" s="1">
        <v>14</v>
      </c>
      <c r="AQ17" s="1">
        <v>4.5</v>
      </c>
      <c r="AR17" s="1">
        <v>1.5</v>
      </c>
      <c r="AS17" s="1"/>
      <c r="AT17" s="16">
        <f t="shared" si="0"/>
        <v>48</v>
      </c>
      <c r="AU17" s="6"/>
    </row>
    <row r="18" spans="1:47" x14ac:dyDescent="0.25">
      <c r="A18" s="15">
        <v>16</v>
      </c>
      <c r="B18" s="1">
        <v>1130</v>
      </c>
      <c r="C18" s="1" t="s">
        <v>44</v>
      </c>
      <c r="D18" s="1">
        <v>2</v>
      </c>
      <c r="E18" s="1" t="s">
        <v>30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1</v>
      </c>
      <c r="L18" s="1">
        <v>1</v>
      </c>
      <c r="M18" s="1">
        <v>1</v>
      </c>
      <c r="N18" s="1">
        <v>0</v>
      </c>
      <c r="O18" s="1">
        <v>0</v>
      </c>
      <c r="P18" s="1">
        <v>1</v>
      </c>
      <c r="Q18" s="1">
        <v>1</v>
      </c>
      <c r="R18" s="1">
        <v>1</v>
      </c>
      <c r="S18" s="1"/>
      <c r="T18" s="1">
        <v>1</v>
      </c>
      <c r="U18" s="1">
        <v>1</v>
      </c>
      <c r="V18" s="1">
        <v>0</v>
      </c>
      <c r="W18" s="1">
        <v>1</v>
      </c>
      <c r="X18" s="1">
        <v>0</v>
      </c>
      <c r="Y18" s="1">
        <v>0</v>
      </c>
      <c r="Z18" s="1">
        <v>0</v>
      </c>
      <c r="AA18" s="1">
        <v>1</v>
      </c>
      <c r="AB18" s="1">
        <v>1</v>
      </c>
      <c r="AC18" s="1">
        <v>1</v>
      </c>
      <c r="AD18" s="1"/>
      <c r="AE18" s="1"/>
      <c r="AF18" s="1">
        <v>0</v>
      </c>
      <c r="AG18" s="1">
        <v>1</v>
      </c>
      <c r="AH18" s="1">
        <v>0</v>
      </c>
      <c r="AI18" s="1">
        <v>0</v>
      </c>
      <c r="AJ18" s="1"/>
      <c r="AK18" s="1">
        <v>0</v>
      </c>
      <c r="AL18" s="1">
        <v>0</v>
      </c>
      <c r="AM18" s="1"/>
      <c r="AN18" s="1"/>
      <c r="AO18" s="4">
        <f t="shared" si="1"/>
        <v>18</v>
      </c>
      <c r="AP18" s="1">
        <v>17</v>
      </c>
      <c r="AQ18" s="1"/>
      <c r="AR18" s="1"/>
      <c r="AS18" s="1"/>
      <c r="AT18" s="16">
        <f t="shared" si="0"/>
        <v>35</v>
      </c>
      <c r="AU18" s="6"/>
    </row>
    <row r="19" spans="1:47" x14ac:dyDescent="0.25">
      <c r="A19" s="15">
        <v>17</v>
      </c>
      <c r="B19" s="1">
        <v>1129</v>
      </c>
      <c r="C19" s="1" t="s">
        <v>45</v>
      </c>
      <c r="D19" s="1">
        <v>56</v>
      </c>
      <c r="E19" s="1" t="s">
        <v>48</v>
      </c>
      <c r="F19" s="1">
        <v>1</v>
      </c>
      <c r="G19" s="1">
        <v>0</v>
      </c>
      <c r="H19" s="1">
        <v>1</v>
      </c>
      <c r="I19" s="1">
        <v>0</v>
      </c>
      <c r="J19" s="1">
        <v>1</v>
      </c>
      <c r="K19" s="1">
        <v>1</v>
      </c>
      <c r="L19" s="1">
        <v>1</v>
      </c>
      <c r="M19" s="1">
        <v>0</v>
      </c>
      <c r="N19" s="1">
        <v>1</v>
      </c>
      <c r="O19" s="1">
        <v>0</v>
      </c>
      <c r="P19" s="1">
        <v>0</v>
      </c>
      <c r="Q19" s="1">
        <v>1</v>
      </c>
      <c r="R19" s="1">
        <v>1</v>
      </c>
      <c r="S19" s="1">
        <v>0</v>
      </c>
      <c r="T19" s="1">
        <v>0</v>
      </c>
      <c r="U19" s="1">
        <v>1</v>
      </c>
      <c r="V19" s="1">
        <v>1</v>
      </c>
      <c r="W19" s="1">
        <v>0</v>
      </c>
      <c r="X19" s="1">
        <v>1</v>
      </c>
      <c r="Y19" s="1">
        <v>0</v>
      </c>
      <c r="Z19" s="1">
        <v>0</v>
      </c>
      <c r="AA19" s="1">
        <v>0</v>
      </c>
      <c r="AB19" s="1">
        <v>1</v>
      </c>
      <c r="AC19" s="1">
        <v>0</v>
      </c>
      <c r="AD19" s="1">
        <v>0</v>
      </c>
      <c r="AE19" s="1">
        <v>1</v>
      </c>
      <c r="AF19" s="1">
        <v>0</v>
      </c>
      <c r="AG19" s="1">
        <v>1</v>
      </c>
      <c r="AH19" s="1">
        <v>0</v>
      </c>
      <c r="AI19" s="1">
        <v>1</v>
      </c>
      <c r="AJ19" s="1">
        <v>1</v>
      </c>
      <c r="AK19" s="1">
        <v>0</v>
      </c>
      <c r="AL19" s="1">
        <v>0</v>
      </c>
      <c r="AM19" s="1">
        <v>0</v>
      </c>
      <c r="AN19" s="1">
        <v>0</v>
      </c>
      <c r="AO19" s="4">
        <f t="shared" si="1"/>
        <v>21.5</v>
      </c>
      <c r="AP19" s="1">
        <v>10</v>
      </c>
      <c r="AQ19" s="1">
        <v>3.5</v>
      </c>
      <c r="AR19" s="1">
        <v>0.5</v>
      </c>
      <c r="AS19" s="1"/>
      <c r="AT19" s="16">
        <f t="shared" si="0"/>
        <v>35.5</v>
      </c>
      <c r="AU19" s="6"/>
    </row>
    <row r="20" spans="1:47" x14ac:dyDescent="0.25">
      <c r="A20" s="15">
        <v>18</v>
      </c>
      <c r="B20" s="1">
        <v>1124</v>
      </c>
      <c r="C20" s="1" t="s">
        <v>46</v>
      </c>
      <c r="D20" s="1">
        <v>19</v>
      </c>
      <c r="E20" s="1" t="s">
        <v>47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1</v>
      </c>
      <c r="M20" s="1">
        <v>0</v>
      </c>
      <c r="N20" s="1">
        <v>0</v>
      </c>
      <c r="O20" s="1">
        <v>0</v>
      </c>
      <c r="P20" s="1">
        <v>0</v>
      </c>
      <c r="Q20" s="1">
        <v>1</v>
      </c>
      <c r="R20" s="1">
        <v>1</v>
      </c>
      <c r="S20" s="1">
        <v>1</v>
      </c>
      <c r="T20" s="1">
        <v>0</v>
      </c>
      <c r="U20" s="1">
        <v>1</v>
      </c>
      <c r="V20" s="1">
        <v>1</v>
      </c>
      <c r="W20" s="1">
        <v>1</v>
      </c>
      <c r="X20" s="1">
        <v>0</v>
      </c>
      <c r="Y20" s="1">
        <v>0</v>
      </c>
      <c r="Z20" s="1">
        <v>1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1</v>
      </c>
      <c r="AG20" s="1">
        <v>1</v>
      </c>
      <c r="AH20" s="1">
        <v>0</v>
      </c>
      <c r="AI20" s="1">
        <v>1</v>
      </c>
      <c r="AJ20" s="1">
        <v>0</v>
      </c>
      <c r="AK20" s="1"/>
      <c r="AL20" s="1"/>
      <c r="AM20" s="1"/>
      <c r="AN20" s="1"/>
      <c r="AO20" s="4">
        <f t="shared" si="1"/>
        <v>17</v>
      </c>
      <c r="AP20" s="1">
        <v>13</v>
      </c>
      <c r="AQ20" s="1">
        <v>4.5</v>
      </c>
      <c r="AR20" s="1">
        <v>0.5</v>
      </c>
      <c r="AS20" s="1">
        <v>13</v>
      </c>
      <c r="AT20" s="16">
        <f t="shared" si="0"/>
        <v>48</v>
      </c>
      <c r="AU20" s="6"/>
    </row>
    <row r="21" spans="1:47" x14ac:dyDescent="0.25">
      <c r="A21" s="15">
        <v>19</v>
      </c>
      <c r="B21" s="1">
        <v>1116</v>
      </c>
      <c r="C21" s="1" t="s">
        <v>49</v>
      </c>
      <c r="D21" s="1">
        <v>59</v>
      </c>
      <c r="E21" s="1" t="s">
        <v>50</v>
      </c>
      <c r="F21" s="1">
        <v>1</v>
      </c>
      <c r="G21" s="1">
        <v>1</v>
      </c>
      <c r="H21" s="1">
        <v>1</v>
      </c>
      <c r="I21" s="1">
        <v>0</v>
      </c>
      <c r="J21" s="1">
        <v>1</v>
      </c>
      <c r="K21" s="1">
        <v>1</v>
      </c>
      <c r="L21" s="1">
        <v>1</v>
      </c>
      <c r="M21" s="1">
        <v>0</v>
      </c>
      <c r="N21" s="1">
        <v>1</v>
      </c>
      <c r="O21" s="1">
        <v>0</v>
      </c>
      <c r="P21" s="1">
        <v>1</v>
      </c>
      <c r="Q21" s="1">
        <v>1</v>
      </c>
      <c r="R21" s="1">
        <v>1</v>
      </c>
      <c r="S21" s="1">
        <v>1</v>
      </c>
      <c r="T21" s="1">
        <v>0</v>
      </c>
      <c r="U21" s="1">
        <v>1</v>
      </c>
      <c r="V21" s="1">
        <v>0</v>
      </c>
      <c r="W21" s="1">
        <v>1</v>
      </c>
      <c r="X21" s="1">
        <v>1</v>
      </c>
      <c r="Y21" s="1">
        <v>1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1</v>
      </c>
      <c r="AF21" s="1">
        <v>1</v>
      </c>
      <c r="AG21" s="1">
        <v>1</v>
      </c>
      <c r="AH21" s="1">
        <v>0</v>
      </c>
      <c r="AI21" s="1">
        <v>1</v>
      </c>
      <c r="AJ21" s="1">
        <v>1</v>
      </c>
      <c r="AK21" s="1">
        <v>0</v>
      </c>
      <c r="AL21" s="1">
        <v>0</v>
      </c>
      <c r="AM21" s="1">
        <v>0</v>
      </c>
      <c r="AN21" s="1">
        <v>0</v>
      </c>
      <c r="AO21" s="4">
        <f t="shared" si="1"/>
        <v>26.5</v>
      </c>
      <c r="AP21" s="1">
        <v>19.5</v>
      </c>
      <c r="AQ21" s="1">
        <v>4.5</v>
      </c>
      <c r="AR21" s="1"/>
      <c r="AS21" s="1">
        <v>5.5</v>
      </c>
      <c r="AT21" s="16">
        <f t="shared" si="0"/>
        <v>56</v>
      </c>
      <c r="AU21" s="6" t="s">
        <v>302</v>
      </c>
    </row>
    <row r="22" spans="1:47" x14ac:dyDescent="0.25">
      <c r="A22" s="15">
        <v>20</v>
      </c>
      <c r="B22" s="1">
        <v>1120</v>
      </c>
      <c r="C22" s="1" t="s">
        <v>51</v>
      </c>
      <c r="D22" s="1">
        <v>26</v>
      </c>
      <c r="E22" s="7" t="s">
        <v>52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0</v>
      </c>
      <c r="M22" s="1">
        <v>1</v>
      </c>
      <c r="N22" s="1">
        <v>0</v>
      </c>
      <c r="O22" s="1">
        <v>0</v>
      </c>
      <c r="P22" s="1">
        <v>0</v>
      </c>
      <c r="Q22" s="1">
        <v>1</v>
      </c>
      <c r="R22" s="1">
        <v>1</v>
      </c>
      <c r="S22" s="1">
        <v>1</v>
      </c>
      <c r="T22" s="1">
        <v>1</v>
      </c>
      <c r="U22" s="1">
        <v>0</v>
      </c>
      <c r="V22" s="1">
        <v>1</v>
      </c>
      <c r="W22" s="1">
        <v>1</v>
      </c>
      <c r="X22" s="1">
        <v>0</v>
      </c>
      <c r="Y22" s="1">
        <v>0</v>
      </c>
      <c r="Z22" s="1">
        <v>0</v>
      </c>
      <c r="AA22" s="1">
        <v>1</v>
      </c>
      <c r="AB22" s="1">
        <v>1</v>
      </c>
      <c r="AC22" s="1">
        <v>0</v>
      </c>
      <c r="AD22" s="1"/>
      <c r="AE22" s="1">
        <v>0</v>
      </c>
      <c r="AF22" s="1">
        <v>0</v>
      </c>
      <c r="AG22" s="1">
        <v>1</v>
      </c>
      <c r="AH22" s="1"/>
      <c r="AI22" s="1"/>
      <c r="AJ22" s="1"/>
      <c r="AK22" s="1"/>
      <c r="AL22" s="1">
        <v>0</v>
      </c>
      <c r="AM22" s="1"/>
      <c r="AN22" s="1"/>
      <c r="AO22" s="4">
        <f t="shared" si="1"/>
        <v>15</v>
      </c>
      <c r="AP22" s="1"/>
      <c r="AQ22" s="1"/>
      <c r="AR22" s="1"/>
      <c r="AS22" s="1"/>
      <c r="AT22" s="16">
        <f t="shared" si="0"/>
        <v>15</v>
      </c>
      <c r="AU22" s="6"/>
    </row>
    <row r="23" spans="1:47" x14ac:dyDescent="0.25">
      <c r="A23" s="15">
        <v>21</v>
      </c>
      <c r="B23" s="1">
        <v>1119</v>
      </c>
      <c r="C23" s="1" t="s">
        <v>53</v>
      </c>
      <c r="D23" s="1">
        <v>43</v>
      </c>
      <c r="E23" s="1" t="s">
        <v>54</v>
      </c>
      <c r="F23" s="1">
        <v>1</v>
      </c>
      <c r="G23" s="1">
        <v>0</v>
      </c>
      <c r="H23" s="1">
        <v>1</v>
      </c>
      <c r="I23" s="1">
        <v>0</v>
      </c>
      <c r="J23" s="1">
        <v>1</v>
      </c>
      <c r="K23" s="1"/>
      <c r="L23" s="1">
        <v>1</v>
      </c>
      <c r="M23" s="1">
        <v>1</v>
      </c>
      <c r="N23" s="1">
        <v>1</v>
      </c>
      <c r="O23" s="1"/>
      <c r="P23" s="1">
        <v>0</v>
      </c>
      <c r="Q23" s="1">
        <v>1</v>
      </c>
      <c r="R23" s="1"/>
      <c r="S23" s="1">
        <v>1</v>
      </c>
      <c r="T23" s="1">
        <v>0</v>
      </c>
      <c r="U23" s="1">
        <v>0</v>
      </c>
      <c r="V23" s="1">
        <v>1</v>
      </c>
      <c r="W23" s="1">
        <v>0</v>
      </c>
      <c r="X23" s="1"/>
      <c r="Y23" s="1">
        <v>0</v>
      </c>
      <c r="Z23" s="1"/>
      <c r="AA23" s="1">
        <v>1</v>
      </c>
      <c r="AB23" s="1">
        <v>1</v>
      </c>
      <c r="AC23" s="1">
        <v>0</v>
      </c>
      <c r="AD23" s="1">
        <v>0</v>
      </c>
      <c r="AE23" s="1">
        <v>0</v>
      </c>
      <c r="AF23" s="1">
        <v>0</v>
      </c>
      <c r="AG23" s="1">
        <v>1</v>
      </c>
      <c r="AH23" s="1">
        <v>0</v>
      </c>
      <c r="AI23" s="1">
        <v>0</v>
      </c>
      <c r="AJ23" s="1">
        <v>0</v>
      </c>
      <c r="AK23" s="1">
        <v>1</v>
      </c>
      <c r="AL23" s="1">
        <v>0</v>
      </c>
      <c r="AM23" s="1"/>
      <c r="AN23" s="1"/>
      <c r="AO23" s="4">
        <f t="shared" si="1"/>
        <v>17</v>
      </c>
      <c r="AP23" s="1"/>
      <c r="AQ23" s="1"/>
      <c r="AR23" s="1"/>
      <c r="AS23" s="1">
        <v>3</v>
      </c>
      <c r="AT23" s="16">
        <f t="shared" si="0"/>
        <v>20</v>
      </c>
      <c r="AU23" s="6"/>
    </row>
    <row r="24" spans="1:47" x14ac:dyDescent="0.25">
      <c r="A24" s="15">
        <v>22</v>
      </c>
      <c r="B24" s="8">
        <v>1123</v>
      </c>
      <c r="C24" s="8" t="s">
        <v>55</v>
      </c>
      <c r="D24" s="8">
        <v>63</v>
      </c>
      <c r="E24" s="8" t="s">
        <v>56</v>
      </c>
      <c r="F24" s="1">
        <v>0</v>
      </c>
      <c r="G24" s="1">
        <v>1</v>
      </c>
      <c r="H24" s="1">
        <v>1</v>
      </c>
      <c r="I24" s="1">
        <v>0</v>
      </c>
      <c r="J24" s="1"/>
      <c r="K24" s="1">
        <v>1</v>
      </c>
      <c r="L24" s="1">
        <v>1</v>
      </c>
      <c r="M24" s="1">
        <v>0</v>
      </c>
      <c r="N24" s="1">
        <v>0</v>
      </c>
      <c r="O24" s="1">
        <v>0</v>
      </c>
      <c r="P24" s="1">
        <v>1</v>
      </c>
      <c r="Q24" s="1">
        <v>1</v>
      </c>
      <c r="R24" s="1">
        <v>1</v>
      </c>
      <c r="S24" s="1">
        <v>1</v>
      </c>
      <c r="T24" s="1">
        <v>1</v>
      </c>
      <c r="U24" s="1"/>
      <c r="V24" s="1">
        <v>0</v>
      </c>
      <c r="W24" s="1">
        <v>1</v>
      </c>
      <c r="X24" s="1">
        <v>1</v>
      </c>
      <c r="Y24" s="1">
        <v>1</v>
      </c>
      <c r="Z24" s="1"/>
      <c r="AA24" s="1">
        <v>1</v>
      </c>
      <c r="AB24" s="1">
        <v>1</v>
      </c>
      <c r="AC24" s="1">
        <v>0</v>
      </c>
      <c r="AD24" s="1">
        <v>0</v>
      </c>
      <c r="AE24" s="1"/>
      <c r="AF24" s="1">
        <v>1</v>
      </c>
      <c r="AG24" s="1">
        <v>1</v>
      </c>
      <c r="AH24" s="1">
        <v>0</v>
      </c>
      <c r="AI24" s="1">
        <v>0</v>
      </c>
      <c r="AJ24" s="1">
        <v>0</v>
      </c>
      <c r="AK24" s="1">
        <v>1</v>
      </c>
      <c r="AL24" s="1">
        <v>0</v>
      </c>
      <c r="AM24" s="1">
        <v>0</v>
      </c>
      <c r="AN24" s="1">
        <v>0</v>
      </c>
      <c r="AO24" s="4">
        <f t="shared" si="1"/>
        <v>23</v>
      </c>
      <c r="AP24" s="1">
        <v>7</v>
      </c>
      <c r="AQ24" s="1">
        <v>4.5</v>
      </c>
      <c r="AR24" s="1">
        <v>0.5</v>
      </c>
      <c r="AS24" s="1"/>
      <c r="AT24" s="16">
        <f t="shared" si="0"/>
        <v>35</v>
      </c>
      <c r="AU24" s="3"/>
    </row>
    <row r="25" spans="1:47" x14ac:dyDescent="0.25">
      <c r="A25" s="15">
        <v>23</v>
      </c>
      <c r="B25" s="1">
        <v>1118</v>
      </c>
      <c r="C25" s="1" t="s">
        <v>57</v>
      </c>
      <c r="D25" s="1">
        <v>42</v>
      </c>
      <c r="E25" s="1" t="s">
        <v>58</v>
      </c>
      <c r="F25" s="1">
        <v>1</v>
      </c>
      <c r="G25" s="1">
        <v>0</v>
      </c>
      <c r="H25" s="1">
        <v>1</v>
      </c>
      <c r="I25" s="1">
        <v>0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1</v>
      </c>
      <c r="T25" s="1">
        <v>0</v>
      </c>
      <c r="U25" s="1">
        <v>1</v>
      </c>
      <c r="V25" s="1">
        <v>1</v>
      </c>
      <c r="W25" s="1">
        <v>1</v>
      </c>
      <c r="X25" s="1">
        <v>1</v>
      </c>
      <c r="Y25" s="1">
        <v>1</v>
      </c>
      <c r="Z25" s="1">
        <v>1</v>
      </c>
      <c r="AA25" s="1">
        <v>0</v>
      </c>
      <c r="AB25" s="1">
        <v>1</v>
      </c>
      <c r="AC25" s="1">
        <v>1</v>
      </c>
      <c r="AD25" s="1">
        <v>0</v>
      </c>
      <c r="AE25" s="1">
        <v>1</v>
      </c>
      <c r="AF25" s="1">
        <v>1</v>
      </c>
      <c r="AG25" s="1">
        <v>1</v>
      </c>
      <c r="AH25" s="1">
        <v>0</v>
      </c>
      <c r="AI25" s="1">
        <v>1</v>
      </c>
      <c r="AJ25" s="1">
        <v>1</v>
      </c>
      <c r="AK25" s="1">
        <v>0</v>
      </c>
      <c r="AL25" s="1">
        <v>0</v>
      </c>
      <c r="AM25" s="1">
        <v>0</v>
      </c>
      <c r="AN25" s="1">
        <v>0</v>
      </c>
      <c r="AO25" s="4">
        <f t="shared" si="1"/>
        <v>29.5</v>
      </c>
      <c r="AP25" s="1">
        <v>7</v>
      </c>
      <c r="AQ25" s="1"/>
      <c r="AR25" s="1">
        <v>5.5</v>
      </c>
      <c r="AS25" s="1">
        <v>2</v>
      </c>
      <c r="AT25" s="16">
        <f t="shared" si="0"/>
        <v>44</v>
      </c>
      <c r="AU25" s="3"/>
    </row>
    <row r="26" spans="1:47" x14ac:dyDescent="0.25">
      <c r="A26" s="15">
        <v>24</v>
      </c>
      <c r="B26" s="1">
        <v>1122</v>
      </c>
      <c r="C26" s="1" t="s">
        <v>59</v>
      </c>
      <c r="D26" s="1">
        <v>14</v>
      </c>
      <c r="E26" s="1" t="s">
        <v>60</v>
      </c>
      <c r="F26" s="1">
        <v>1</v>
      </c>
      <c r="G26" s="1">
        <v>0</v>
      </c>
      <c r="H26" s="1">
        <v>1</v>
      </c>
      <c r="I26" s="1">
        <v>0</v>
      </c>
      <c r="J26" s="1">
        <v>1</v>
      </c>
      <c r="K26" s="1">
        <v>1</v>
      </c>
      <c r="L26" s="1">
        <v>1</v>
      </c>
      <c r="M26" s="1">
        <v>0</v>
      </c>
      <c r="N26" s="1">
        <v>1</v>
      </c>
      <c r="O26" s="1">
        <v>0</v>
      </c>
      <c r="P26" s="1">
        <v>1</v>
      </c>
      <c r="Q26" s="1">
        <v>1</v>
      </c>
      <c r="R26" s="1">
        <v>1</v>
      </c>
      <c r="S26" s="1">
        <v>1</v>
      </c>
      <c r="T26" s="1">
        <v>1</v>
      </c>
      <c r="U26" s="1"/>
      <c r="V26" s="1">
        <v>0</v>
      </c>
      <c r="W26" s="1">
        <v>0</v>
      </c>
      <c r="X26" s="1">
        <v>1</v>
      </c>
      <c r="Y26" s="1">
        <v>1</v>
      </c>
      <c r="Z26" s="1">
        <v>1</v>
      </c>
      <c r="AA26" s="1">
        <v>1</v>
      </c>
      <c r="AB26" s="1">
        <v>0</v>
      </c>
      <c r="AC26" s="1">
        <v>0</v>
      </c>
      <c r="AD26" s="1">
        <v>1</v>
      </c>
      <c r="AE26" s="1">
        <v>0</v>
      </c>
      <c r="AF26" s="1">
        <v>0</v>
      </c>
      <c r="AG26" s="1">
        <v>0</v>
      </c>
      <c r="AH26" s="1">
        <v>1</v>
      </c>
      <c r="AI26" s="1">
        <v>1</v>
      </c>
      <c r="AJ26" s="1">
        <v>1</v>
      </c>
      <c r="AK26" s="1">
        <v>1</v>
      </c>
      <c r="AL26" s="1">
        <v>0</v>
      </c>
      <c r="AM26" s="1">
        <v>1</v>
      </c>
      <c r="AN26" s="1">
        <v>0</v>
      </c>
      <c r="AO26" s="4">
        <f t="shared" si="1"/>
        <v>29.5</v>
      </c>
      <c r="AP26" s="1">
        <v>10.5</v>
      </c>
      <c r="AQ26" s="1">
        <v>4.5</v>
      </c>
      <c r="AR26" s="1">
        <v>0.5</v>
      </c>
      <c r="AS26" s="1">
        <v>13</v>
      </c>
      <c r="AT26" s="16">
        <f t="shared" si="0"/>
        <v>58</v>
      </c>
      <c r="AU26" s="3" t="s">
        <v>301</v>
      </c>
    </row>
    <row r="27" spans="1:47" x14ac:dyDescent="0.25">
      <c r="A27" s="15">
        <v>25</v>
      </c>
      <c r="B27" s="1">
        <v>1117</v>
      </c>
      <c r="C27" s="1" t="s">
        <v>61</v>
      </c>
      <c r="D27" s="1">
        <v>36</v>
      </c>
      <c r="E27" s="1" t="s">
        <v>62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1</v>
      </c>
      <c r="L27" s="1">
        <v>1</v>
      </c>
      <c r="M27" s="1">
        <v>0</v>
      </c>
      <c r="N27" s="1">
        <v>0</v>
      </c>
      <c r="O27" s="1">
        <v>0</v>
      </c>
      <c r="P27" s="1">
        <v>1</v>
      </c>
      <c r="Q27" s="1">
        <v>1</v>
      </c>
      <c r="R27" s="1">
        <v>1</v>
      </c>
      <c r="S27" s="1">
        <v>1</v>
      </c>
      <c r="T27" s="1">
        <v>1</v>
      </c>
      <c r="U27" s="1">
        <v>1</v>
      </c>
      <c r="V27" s="1">
        <v>0</v>
      </c>
      <c r="W27" s="1">
        <v>1</v>
      </c>
      <c r="X27" s="1">
        <v>1</v>
      </c>
      <c r="Y27" s="1">
        <v>1</v>
      </c>
      <c r="Z27" s="1">
        <v>1</v>
      </c>
      <c r="AA27" s="1">
        <v>0</v>
      </c>
      <c r="AB27" s="1">
        <v>0</v>
      </c>
      <c r="AC27" s="1">
        <v>0</v>
      </c>
      <c r="AD27" s="1">
        <v>0</v>
      </c>
      <c r="AE27" s="1">
        <v>1</v>
      </c>
      <c r="AF27" s="1">
        <v>1</v>
      </c>
      <c r="AG27" s="1">
        <v>1</v>
      </c>
      <c r="AH27" s="1">
        <v>0</v>
      </c>
      <c r="AI27" s="1">
        <v>1</v>
      </c>
      <c r="AJ27" s="1">
        <v>0</v>
      </c>
      <c r="AK27" s="1">
        <v>0</v>
      </c>
      <c r="AL27" s="1"/>
      <c r="AM27" s="1">
        <v>0</v>
      </c>
      <c r="AN27" s="1">
        <v>0</v>
      </c>
      <c r="AO27" s="4">
        <f t="shared" si="1"/>
        <v>23.5</v>
      </c>
      <c r="AP27" s="1">
        <v>15.5</v>
      </c>
      <c r="AQ27" s="1">
        <v>4.5</v>
      </c>
      <c r="AR27" s="1">
        <v>2.5</v>
      </c>
      <c r="AS27" s="1"/>
      <c r="AT27" s="16">
        <f t="shared" si="0"/>
        <v>46</v>
      </c>
      <c r="AU27" s="3"/>
    </row>
    <row r="28" spans="1:47" x14ac:dyDescent="0.25">
      <c r="A28" s="15">
        <v>26</v>
      </c>
      <c r="B28" s="1">
        <v>1111</v>
      </c>
      <c r="C28" s="1" t="s">
        <v>63</v>
      </c>
      <c r="D28" s="1">
        <v>14</v>
      </c>
      <c r="E28" s="1" t="s">
        <v>60</v>
      </c>
      <c r="F28" s="1">
        <v>1</v>
      </c>
      <c r="G28" s="1">
        <v>1</v>
      </c>
      <c r="H28" s="1">
        <v>1</v>
      </c>
      <c r="I28" s="1">
        <v>0</v>
      </c>
      <c r="J28" s="1">
        <v>1</v>
      </c>
      <c r="K28" s="1">
        <v>1</v>
      </c>
      <c r="L28" s="1">
        <v>1</v>
      </c>
      <c r="M28" s="1">
        <v>1</v>
      </c>
      <c r="N28" s="1">
        <v>1</v>
      </c>
      <c r="O28" s="1">
        <v>0</v>
      </c>
      <c r="P28" s="1">
        <v>1</v>
      </c>
      <c r="Q28" s="1">
        <v>1</v>
      </c>
      <c r="R28" s="1">
        <v>1</v>
      </c>
      <c r="S28" s="1">
        <v>1</v>
      </c>
      <c r="T28" s="1">
        <v>1</v>
      </c>
      <c r="U28" s="1">
        <v>1</v>
      </c>
      <c r="V28" s="1">
        <v>1</v>
      </c>
      <c r="W28" s="1">
        <v>1</v>
      </c>
      <c r="X28" s="1">
        <v>1</v>
      </c>
      <c r="Y28" s="1">
        <v>1</v>
      </c>
      <c r="Z28" s="1">
        <v>1</v>
      </c>
      <c r="AA28" s="1">
        <v>1</v>
      </c>
      <c r="AB28" s="1">
        <v>1</v>
      </c>
      <c r="AC28" s="1">
        <v>0</v>
      </c>
      <c r="AD28" s="1">
        <v>1</v>
      </c>
      <c r="AE28" s="1">
        <v>0</v>
      </c>
      <c r="AF28" s="1">
        <v>1</v>
      </c>
      <c r="AG28" s="1">
        <v>1</v>
      </c>
      <c r="AH28" s="1">
        <v>0</v>
      </c>
      <c r="AI28" s="1">
        <v>1</v>
      </c>
      <c r="AJ28" s="1">
        <v>1</v>
      </c>
      <c r="AK28" s="1">
        <v>0</v>
      </c>
      <c r="AL28" s="1">
        <v>1</v>
      </c>
      <c r="AM28" s="1">
        <v>1</v>
      </c>
      <c r="AN28" s="1">
        <v>1</v>
      </c>
      <c r="AO28" s="4">
        <f t="shared" si="1"/>
        <v>42</v>
      </c>
      <c r="AP28" s="7">
        <v>15.5</v>
      </c>
      <c r="AQ28" s="1"/>
      <c r="AR28" s="1">
        <v>1</v>
      </c>
      <c r="AS28" s="1">
        <v>7</v>
      </c>
      <c r="AT28" s="16">
        <f t="shared" si="0"/>
        <v>65.5</v>
      </c>
      <c r="AU28" s="3" t="s">
        <v>227</v>
      </c>
    </row>
    <row r="29" spans="1:47" x14ac:dyDescent="0.25">
      <c r="A29" s="15">
        <v>27</v>
      </c>
      <c r="B29" s="1">
        <v>1121</v>
      </c>
      <c r="C29" s="1" t="s">
        <v>64</v>
      </c>
      <c r="D29" s="1">
        <v>14</v>
      </c>
      <c r="E29" s="1" t="s">
        <v>60</v>
      </c>
      <c r="F29" s="1">
        <v>1</v>
      </c>
      <c r="G29" s="1">
        <v>1</v>
      </c>
      <c r="H29" s="1">
        <v>1</v>
      </c>
      <c r="I29" s="1">
        <v>0</v>
      </c>
      <c r="J29" s="1">
        <v>1</v>
      </c>
      <c r="K29" s="1">
        <v>1</v>
      </c>
      <c r="L29" s="1">
        <v>1</v>
      </c>
      <c r="M29" s="1">
        <v>0</v>
      </c>
      <c r="N29" s="1">
        <v>1</v>
      </c>
      <c r="O29" s="1">
        <v>1</v>
      </c>
      <c r="P29" s="1">
        <v>1</v>
      </c>
      <c r="Q29" s="1">
        <v>1</v>
      </c>
      <c r="R29" s="1">
        <v>0</v>
      </c>
      <c r="S29" s="1">
        <v>1</v>
      </c>
      <c r="T29" s="1">
        <v>0</v>
      </c>
      <c r="U29" s="1">
        <v>1</v>
      </c>
      <c r="V29" s="1">
        <v>1</v>
      </c>
      <c r="W29" s="1">
        <v>1</v>
      </c>
      <c r="X29" s="1">
        <v>1</v>
      </c>
      <c r="Y29" s="1">
        <v>0</v>
      </c>
      <c r="Z29" s="1">
        <v>1</v>
      </c>
      <c r="AA29" s="1">
        <v>0</v>
      </c>
      <c r="AB29" s="1">
        <v>1</v>
      </c>
      <c r="AC29" s="1">
        <v>1</v>
      </c>
      <c r="AD29" s="1">
        <v>1</v>
      </c>
      <c r="AE29" s="1">
        <v>0</v>
      </c>
      <c r="AF29" s="1">
        <v>1</v>
      </c>
      <c r="AG29" s="1">
        <v>1</v>
      </c>
      <c r="AH29" s="1">
        <v>0</v>
      </c>
      <c r="AI29" s="1">
        <v>1</v>
      </c>
      <c r="AJ29" s="1">
        <v>1</v>
      </c>
      <c r="AK29" s="1">
        <v>0</v>
      </c>
      <c r="AL29" s="1">
        <v>1</v>
      </c>
      <c r="AM29" s="1">
        <v>0</v>
      </c>
      <c r="AN29" s="1"/>
      <c r="AO29" s="4">
        <f t="shared" si="1"/>
        <v>33</v>
      </c>
      <c r="AP29" s="1">
        <v>14.5</v>
      </c>
      <c r="AQ29" s="1">
        <v>2.5</v>
      </c>
      <c r="AR29" s="1">
        <v>4.5</v>
      </c>
      <c r="AS29" s="1">
        <v>13</v>
      </c>
      <c r="AT29" s="16">
        <f t="shared" si="0"/>
        <v>67.5</v>
      </c>
      <c r="AU29" s="3" t="s">
        <v>224</v>
      </c>
    </row>
    <row r="30" spans="1:47" x14ac:dyDescent="0.25">
      <c r="A30" s="15">
        <v>28</v>
      </c>
      <c r="B30" s="1">
        <v>1112</v>
      </c>
      <c r="C30" s="1" t="s">
        <v>65</v>
      </c>
      <c r="D30" s="1">
        <v>40</v>
      </c>
      <c r="E30" s="1" t="s">
        <v>66</v>
      </c>
      <c r="F30" s="1">
        <v>1</v>
      </c>
      <c r="G30" s="1">
        <v>1</v>
      </c>
      <c r="H30" s="1">
        <v>1</v>
      </c>
      <c r="I30" s="1">
        <v>0</v>
      </c>
      <c r="J30" s="1">
        <v>1</v>
      </c>
      <c r="K30" s="1">
        <v>1</v>
      </c>
      <c r="L30" s="1">
        <v>1</v>
      </c>
      <c r="M30" s="1">
        <v>0</v>
      </c>
      <c r="N30" s="1">
        <v>1</v>
      </c>
      <c r="O30" s="1">
        <v>0</v>
      </c>
      <c r="P30" s="1">
        <v>1</v>
      </c>
      <c r="Q30" s="1">
        <v>1</v>
      </c>
      <c r="R30" s="1">
        <v>1</v>
      </c>
      <c r="S30" s="1">
        <v>1</v>
      </c>
      <c r="T30" s="1">
        <v>0</v>
      </c>
      <c r="U30" s="1">
        <v>1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A30" s="1">
        <v>1</v>
      </c>
      <c r="AB30" s="1">
        <v>1</v>
      </c>
      <c r="AC30" s="1">
        <v>1</v>
      </c>
      <c r="AD30" s="1">
        <v>0</v>
      </c>
      <c r="AE30" s="1">
        <v>1</v>
      </c>
      <c r="AF30" s="1">
        <v>1</v>
      </c>
      <c r="AG30" s="1">
        <v>1</v>
      </c>
      <c r="AH30" s="1">
        <v>1</v>
      </c>
      <c r="AI30" s="1">
        <v>1</v>
      </c>
      <c r="AJ30" s="1">
        <v>0</v>
      </c>
      <c r="AK30" s="1">
        <v>1</v>
      </c>
      <c r="AL30" s="1">
        <v>1</v>
      </c>
      <c r="AM30" s="1">
        <v>1</v>
      </c>
      <c r="AN30" s="1"/>
      <c r="AO30" s="4">
        <f t="shared" si="1"/>
        <v>40</v>
      </c>
      <c r="AP30" s="1"/>
      <c r="AQ30" s="1">
        <v>4.5</v>
      </c>
      <c r="AR30" s="1">
        <v>1</v>
      </c>
      <c r="AS30" s="1"/>
      <c r="AT30" s="16">
        <f t="shared" si="0"/>
        <v>45.5</v>
      </c>
      <c r="AU30" s="3"/>
    </row>
    <row r="31" spans="1:47" x14ac:dyDescent="0.25">
      <c r="A31" s="21">
        <v>29</v>
      </c>
      <c r="B31" s="1">
        <v>1113</v>
      </c>
      <c r="C31" s="1" t="s">
        <v>67</v>
      </c>
      <c r="D31" s="1">
        <v>19</v>
      </c>
      <c r="E31" s="1" t="s">
        <v>68</v>
      </c>
      <c r="F31" s="1">
        <v>1</v>
      </c>
      <c r="G31" s="1">
        <v>0</v>
      </c>
      <c r="H31" s="1">
        <v>1</v>
      </c>
      <c r="I31" s="1">
        <v>0</v>
      </c>
      <c r="J31" s="1">
        <v>0</v>
      </c>
      <c r="K31" s="1"/>
      <c r="L31" s="1">
        <v>1</v>
      </c>
      <c r="M31" s="1">
        <v>1</v>
      </c>
      <c r="N31" s="1">
        <v>0</v>
      </c>
      <c r="O31" s="1"/>
      <c r="P31" s="1"/>
      <c r="Q31" s="1">
        <v>1</v>
      </c>
      <c r="R31" s="1">
        <v>1</v>
      </c>
      <c r="S31" s="1">
        <v>1</v>
      </c>
      <c r="T31" s="1">
        <v>1</v>
      </c>
      <c r="U31" s="1">
        <v>1</v>
      </c>
      <c r="V31" s="1">
        <v>1</v>
      </c>
      <c r="W31" s="1">
        <v>1</v>
      </c>
      <c r="X31" s="1">
        <v>1</v>
      </c>
      <c r="Y31" s="1">
        <v>1</v>
      </c>
      <c r="Z31" s="1"/>
      <c r="AA31" s="1">
        <v>1</v>
      </c>
      <c r="AB31" s="1">
        <v>0</v>
      </c>
      <c r="AC31" s="1">
        <v>1</v>
      </c>
      <c r="AD31" s="1">
        <v>0</v>
      </c>
      <c r="AE31" s="1">
        <v>0</v>
      </c>
      <c r="AF31" s="1">
        <v>1</v>
      </c>
      <c r="AG31" s="1">
        <v>0</v>
      </c>
      <c r="AH31" s="1"/>
      <c r="AI31" s="1">
        <v>1</v>
      </c>
      <c r="AJ31" s="1">
        <v>1</v>
      </c>
      <c r="AK31" s="1">
        <v>0</v>
      </c>
      <c r="AL31" s="1">
        <v>1</v>
      </c>
      <c r="AM31" s="1"/>
      <c r="AN31" s="1">
        <v>0</v>
      </c>
      <c r="AO31" s="4">
        <f t="shared" si="1"/>
        <v>27</v>
      </c>
      <c r="AP31" s="1"/>
      <c r="AQ31" s="1"/>
      <c r="AR31" s="1"/>
      <c r="AS31" s="1"/>
      <c r="AT31" s="16">
        <f t="shared" si="0"/>
        <v>27</v>
      </c>
      <c r="AU31" s="3"/>
    </row>
    <row r="32" spans="1:47" x14ac:dyDescent="0.25">
      <c r="A32" s="15">
        <v>30</v>
      </c>
      <c r="B32" s="1">
        <v>1114</v>
      </c>
      <c r="C32" s="1" t="s">
        <v>69</v>
      </c>
      <c r="D32" s="1">
        <v>33</v>
      </c>
      <c r="E32" s="1" t="s">
        <v>14</v>
      </c>
      <c r="F32" s="1">
        <v>1</v>
      </c>
      <c r="G32" s="1">
        <v>0</v>
      </c>
      <c r="H32" s="1">
        <v>1</v>
      </c>
      <c r="I32" s="1">
        <v>0</v>
      </c>
      <c r="J32" s="1">
        <v>1</v>
      </c>
      <c r="K32" s="1"/>
      <c r="L32" s="1">
        <v>1</v>
      </c>
      <c r="M32" s="1">
        <v>0</v>
      </c>
      <c r="N32" s="1">
        <v>0</v>
      </c>
      <c r="O32" s="1"/>
      <c r="P32" s="1"/>
      <c r="Q32" s="1">
        <v>1</v>
      </c>
      <c r="R32" s="1"/>
      <c r="S32" s="1">
        <v>0</v>
      </c>
      <c r="T32" s="1">
        <v>1</v>
      </c>
      <c r="U32" s="1"/>
      <c r="V32" s="1">
        <v>1</v>
      </c>
      <c r="W32" s="1">
        <v>1</v>
      </c>
      <c r="X32" s="1">
        <v>1</v>
      </c>
      <c r="Y32" s="1">
        <v>0</v>
      </c>
      <c r="Z32" s="1"/>
      <c r="AA32" s="1">
        <v>0</v>
      </c>
      <c r="AB32" s="1">
        <v>1</v>
      </c>
      <c r="AC32" s="1">
        <v>1</v>
      </c>
      <c r="AD32" s="1"/>
      <c r="AE32" s="1">
        <v>0</v>
      </c>
      <c r="AF32" s="1">
        <v>0</v>
      </c>
      <c r="AG32" s="1">
        <v>0</v>
      </c>
      <c r="AH32" s="1"/>
      <c r="AI32" s="1"/>
      <c r="AJ32" s="1"/>
      <c r="AK32" s="1"/>
      <c r="AL32" s="1"/>
      <c r="AM32" s="1"/>
      <c r="AN32" s="1"/>
      <c r="AO32" s="4">
        <f t="shared" si="1"/>
        <v>14</v>
      </c>
      <c r="AP32" s="1">
        <v>14.5</v>
      </c>
      <c r="AQ32" s="1">
        <v>4.5</v>
      </c>
      <c r="AR32" s="1"/>
      <c r="AS32" s="1"/>
      <c r="AT32" s="16">
        <f t="shared" si="0"/>
        <v>33</v>
      </c>
      <c r="AU32" s="3"/>
    </row>
    <row r="34" spans="3:19" x14ac:dyDescent="0.25">
      <c r="C34" s="57" t="s">
        <v>293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3:19" x14ac:dyDescent="0.25"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3:19" x14ac:dyDescent="0.25"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</sheetData>
  <autoFilter ref="D1:D33"/>
  <sortState ref="A1:AU33">
    <sortCondition descending="1" ref="AT3:AT24"/>
  </sortState>
  <mergeCells count="8">
    <mergeCell ref="C34:S36"/>
    <mergeCell ref="AU1:AU2"/>
    <mergeCell ref="AR1:AR2"/>
    <mergeCell ref="F1:AO1"/>
    <mergeCell ref="AP1:AP2"/>
    <mergeCell ref="AS1:AS2"/>
    <mergeCell ref="AT1:AT2"/>
    <mergeCell ref="AQ1:AQ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5"/>
  <sheetViews>
    <sheetView zoomScale="70" zoomScaleNormal="70" workbookViewId="0">
      <selection activeCell="D32" sqref="D32"/>
    </sheetView>
  </sheetViews>
  <sheetFormatPr defaultRowHeight="15" x14ac:dyDescent="0.25"/>
  <cols>
    <col min="1" max="1" width="9.140625" style="1"/>
    <col min="2" max="30" width="6.7109375" style="1" customWidth="1"/>
    <col min="31" max="31" width="13.5703125" customWidth="1"/>
  </cols>
  <sheetData>
    <row r="1" spans="1:31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1"/>
      <c r="AE1" s="61" t="s">
        <v>6</v>
      </c>
    </row>
    <row r="2" spans="1:31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0">
        <v>15</v>
      </c>
      <c r="Q2" s="10">
        <v>16</v>
      </c>
      <c r="R2" s="10">
        <v>17</v>
      </c>
      <c r="S2" s="10">
        <v>18</v>
      </c>
      <c r="T2" s="10">
        <v>19</v>
      </c>
      <c r="U2" s="10">
        <v>20</v>
      </c>
      <c r="V2" s="10">
        <v>21</v>
      </c>
      <c r="W2" s="10">
        <v>22</v>
      </c>
      <c r="X2" s="10">
        <v>23</v>
      </c>
      <c r="Y2" s="10">
        <v>24</v>
      </c>
      <c r="Z2" s="10">
        <v>25</v>
      </c>
      <c r="AA2" s="10">
        <v>26</v>
      </c>
      <c r="AB2" s="10">
        <v>27</v>
      </c>
      <c r="AC2" s="10">
        <v>28</v>
      </c>
      <c r="AD2" s="10">
        <v>29</v>
      </c>
      <c r="AE2" s="61"/>
    </row>
    <row r="3" spans="1:31" x14ac:dyDescent="0.25">
      <c r="A3" s="1">
        <v>702</v>
      </c>
      <c r="B3" s="1">
        <v>1</v>
      </c>
      <c r="C3" s="1">
        <v>0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0</v>
      </c>
      <c r="M3" s="1">
        <v>0</v>
      </c>
      <c r="N3" s="1">
        <v>0</v>
      </c>
      <c r="O3" s="1">
        <v>0</v>
      </c>
      <c r="P3" s="1">
        <v>1</v>
      </c>
      <c r="Q3" s="1">
        <v>0</v>
      </c>
      <c r="R3" s="1">
        <v>1</v>
      </c>
      <c r="S3" s="1">
        <v>1</v>
      </c>
      <c r="T3" s="1">
        <v>0</v>
      </c>
      <c r="U3" s="1">
        <v>1</v>
      </c>
      <c r="V3" s="1">
        <v>1</v>
      </c>
      <c r="W3" s="1">
        <v>1</v>
      </c>
      <c r="X3" s="1">
        <v>0</v>
      </c>
      <c r="Y3" s="1">
        <v>1</v>
      </c>
      <c r="Z3" s="1">
        <v>1</v>
      </c>
      <c r="AA3" s="1">
        <v>0</v>
      </c>
      <c r="AB3" s="1">
        <v>0</v>
      </c>
      <c r="AC3" s="1">
        <v>0</v>
      </c>
      <c r="AD3" s="1">
        <v>0</v>
      </c>
      <c r="AE3" s="1">
        <f>0.5*SUM(B3:H3)+SUM(I3:J3,L3:N3,Q3,S3,T3,Y3)+0.5*SUM(K3,P3,U3:X3,Z3:AD3,R3)+1.5*O3</f>
        <v>10.5</v>
      </c>
    </row>
    <row r="4" spans="1:31" x14ac:dyDescent="0.25">
      <c r="A4" s="1">
        <v>722</v>
      </c>
      <c r="B4" s="1">
        <v>1</v>
      </c>
      <c r="C4" s="1">
        <v>0</v>
      </c>
      <c r="D4" s="1">
        <v>1</v>
      </c>
      <c r="E4" s="1">
        <v>1</v>
      </c>
      <c r="F4" s="1">
        <v>0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0</v>
      </c>
      <c r="M4" s="1">
        <v>1</v>
      </c>
      <c r="N4" s="1">
        <v>0</v>
      </c>
      <c r="O4" s="1">
        <v>0</v>
      </c>
      <c r="P4" s="1">
        <v>1</v>
      </c>
      <c r="Q4" s="1">
        <v>0</v>
      </c>
      <c r="R4" s="1">
        <v>1</v>
      </c>
      <c r="S4" s="1">
        <v>0</v>
      </c>
      <c r="T4" s="1">
        <v>0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1">
        <v>1</v>
      </c>
      <c r="AB4" s="1">
        <v>1</v>
      </c>
      <c r="AC4" s="1">
        <v>0</v>
      </c>
      <c r="AD4" s="1">
        <v>0</v>
      </c>
      <c r="AE4" s="1">
        <f t="shared" ref="AE4:AE67" si="0">0.5*SUM(B4:H4)+SUM(I4:J4,L4:N4,Q4,S4,T4,Y4)+0.5*SUM(K4,P4,U4:X4,Z4:AD4,R4)+1.5*O4</f>
        <v>11.5</v>
      </c>
    </row>
    <row r="5" spans="1:31" x14ac:dyDescent="0.25">
      <c r="A5" s="1">
        <v>703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1</v>
      </c>
      <c r="S5" s="1">
        <v>1</v>
      </c>
      <c r="T5" s="1">
        <v>0</v>
      </c>
      <c r="U5" s="1">
        <v>1</v>
      </c>
      <c r="V5" s="1">
        <v>1</v>
      </c>
      <c r="W5" s="1">
        <v>1</v>
      </c>
      <c r="X5" s="1">
        <v>0</v>
      </c>
      <c r="Y5" s="1">
        <v>0</v>
      </c>
      <c r="Z5" s="1">
        <v>0</v>
      </c>
      <c r="AA5" s="1">
        <v>1</v>
      </c>
      <c r="AB5" s="1">
        <v>1</v>
      </c>
      <c r="AC5" s="1">
        <v>1</v>
      </c>
      <c r="AD5" s="1">
        <v>1</v>
      </c>
      <c r="AE5" s="1">
        <f t="shared" si="0"/>
        <v>12</v>
      </c>
    </row>
    <row r="6" spans="1:31" x14ac:dyDescent="0.25">
      <c r="A6" s="1">
        <v>715</v>
      </c>
      <c r="B6" s="1">
        <v>1</v>
      </c>
      <c r="C6" s="1">
        <v>0</v>
      </c>
      <c r="D6" s="1">
        <v>1</v>
      </c>
      <c r="E6" s="1">
        <v>1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1</v>
      </c>
      <c r="M6" s="1">
        <v>1</v>
      </c>
      <c r="N6" s="1">
        <v>1</v>
      </c>
      <c r="O6" s="1">
        <v>0</v>
      </c>
      <c r="P6" s="1">
        <v>1</v>
      </c>
      <c r="Q6" s="1">
        <v>0</v>
      </c>
      <c r="R6" s="1">
        <v>1</v>
      </c>
      <c r="S6" s="1">
        <v>0</v>
      </c>
      <c r="T6" s="1">
        <v>0</v>
      </c>
      <c r="U6" s="1">
        <v>1</v>
      </c>
      <c r="V6" s="1">
        <v>1</v>
      </c>
      <c r="W6" s="1">
        <v>0</v>
      </c>
      <c r="X6" s="1">
        <v>1</v>
      </c>
      <c r="Y6" s="1">
        <v>1</v>
      </c>
      <c r="Z6" s="1">
        <v>1</v>
      </c>
      <c r="AA6" s="1">
        <v>0</v>
      </c>
      <c r="AB6" s="1">
        <v>1</v>
      </c>
      <c r="AC6" s="1">
        <v>0</v>
      </c>
      <c r="AD6" s="1">
        <v>0</v>
      </c>
      <c r="AE6" s="1">
        <f t="shared" si="0"/>
        <v>9.5</v>
      </c>
    </row>
    <row r="7" spans="1:31" x14ac:dyDescent="0.25">
      <c r="A7" s="1">
        <v>728</v>
      </c>
      <c r="B7" s="1">
        <v>1</v>
      </c>
      <c r="C7" s="1">
        <v>1</v>
      </c>
      <c r="D7" s="1">
        <v>1</v>
      </c>
      <c r="E7" s="1">
        <v>1</v>
      </c>
      <c r="F7" s="1">
        <v>0</v>
      </c>
      <c r="G7" s="1">
        <v>1</v>
      </c>
      <c r="H7" s="1">
        <v>0</v>
      </c>
      <c r="I7" s="1">
        <v>1</v>
      </c>
      <c r="J7" s="1">
        <v>0</v>
      </c>
      <c r="K7" s="1">
        <v>0</v>
      </c>
      <c r="L7" s="1">
        <v>1</v>
      </c>
      <c r="M7" s="1">
        <v>0</v>
      </c>
      <c r="N7" s="1">
        <v>0</v>
      </c>
      <c r="O7" s="1">
        <v>1</v>
      </c>
      <c r="P7" s="1">
        <v>1</v>
      </c>
      <c r="Q7" s="1">
        <v>1</v>
      </c>
      <c r="R7" s="1">
        <v>1</v>
      </c>
      <c r="S7" s="1">
        <v>0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0</v>
      </c>
      <c r="AA7" s="1">
        <v>1</v>
      </c>
      <c r="AB7" s="1">
        <v>1</v>
      </c>
      <c r="AC7" s="1">
        <v>1</v>
      </c>
      <c r="AD7" s="1">
        <v>0</v>
      </c>
      <c r="AE7" s="1">
        <f t="shared" si="0"/>
        <v>13.5</v>
      </c>
    </row>
    <row r="8" spans="1:31" x14ac:dyDescent="0.25">
      <c r="A8" s="1">
        <v>725</v>
      </c>
      <c r="B8" s="1">
        <v>1</v>
      </c>
      <c r="C8" s="1">
        <v>1</v>
      </c>
      <c r="D8" s="1">
        <v>1</v>
      </c>
      <c r="E8" s="1">
        <v>1</v>
      </c>
      <c r="F8" s="1">
        <v>0</v>
      </c>
      <c r="G8" s="1">
        <v>1</v>
      </c>
      <c r="H8" s="1">
        <v>1</v>
      </c>
      <c r="I8" s="1">
        <v>1</v>
      </c>
      <c r="J8" s="1">
        <v>1</v>
      </c>
      <c r="K8" s="1">
        <v>0</v>
      </c>
      <c r="L8" s="1">
        <v>0</v>
      </c>
      <c r="M8" s="1">
        <v>1</v>
      </c>
      <c r="N8" s="1">
        <v>1</v>
      </c>
      <c r="O8" s="1">
        <v>1</v>
      </c>
      <c r="P8" s="1">
        <v>1</v>
      </c>
      <c r="Q8" s="1">
        <v>0</v>
      </c>
      <c r="R8" s="1">
        <v>0</v>
      </c>
      <c r="S8" s="1">
        <v>0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f t="shared" si="0"/>
        <v>13</v>
      </c>
    </row>
    <row r="9" spans="1:31" x14ac:dyDescent="0.25">
      <c r="A9" s="1">
        <v>720</v>
      </c>
      <c r="B9" s="1">
        <v>1</v>
      </c>
      <c r="C9" s="1">
        <v>1</v>
      </c>
      <c r="D9" s="1">
        <v>1</v>
      </c>
      <c r="E9" s="1">
        <v>1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0</v>
      </c>
      <c r="S9" s="1">
        <v>0</v>
      </c>
      <c r="T9" s="1">
        <v>0</v>
      </c>
      <c r="U9" s="1">
        <v>0</v>
      </c>
      <c r="V9" s="1">
        <v>1</v>
      </c>
      <c r="W9" s="1">
        <v>0</v>
      </c>
      <c r="X9" s="1">
        <v>0</v>
      </c>
      <c r="Y9" s="1">
        <v>0</v>
      </c>
      <c r="Z9" s="1">
        <v>0</v>
      </c>
      <c r="AA9" s="1">
        <v>1</v>
      </c>
      <c r="AB9" s="1">
        <v>1</v>
      </c>
      <c r="AC9" s="1">
        <v>1</v>
      </c>
      <c r="AD9" s="1">
        <v>1</v>
      </c>
      <c r="AE9" s="1">
        <f t="shared" si="0"/>
        <v>11</v>
      </c>
    </row>
    <row r="10" spans="1:31" x14ac:dyDescent="0.25">
      <c r="A10" s="1">
        <v>713</v>
      </c>
      <c r="B10" s="1">
        <v>1</v>
      </c>
      <c r="C10" s="1">
        <v>1</v>
      </c>
      <c r="D10" s="1">
        <v>1</v>
      </c>
      <c r="E10" s="1">
        <v>1</v>
      </c>
      <c r="F10" s="1">
        <v>0</v>
      </c>
      <c r="G10" s="1">
        <v>0</v>
      </c>
      <c r="H10" s="1">
        <v>1</v>
      </c>
      <c r="I10" s="1">
        <v>0</v>
      </c>
      <c r="J10" s="1">
        <v>1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1</v>
      </c>
      <c r="S10" s="1">
        <v>0</v>
      </c>
      <c r="T10" s="1">
        <v>0</v>
      </c>
      <c r="U10" s="1">
        <v>0</v>
      </c>
      <c r="V10" s="1">
        <v>1</v>
      </c>
      <c r="W10" s="1">
        <v>1</v>
      </c>
      <c r="X10" s="1">
        <v>1</v>
      </c>
      <c r="Y10" s="1">
        <v>0</v>
      </c>
      <c r="Z10" s="1">
        <v>0</v>
      </c>
      <c r="AA10" s="1">
        <v>1</v>
      </c>
      <c r="AB10" s="1">
        <v>1</v>
      </c>
      <c r="AC10" s="1">
        <v>0</v>
      </c>
      <c r="AD10" s="1">
        <v>0</v>
      </c>
      <c r="AE10" s="1">
        <f t="shared" si="0"/>
        <v>7.5</v>
      </c>
    </row>
    <row r="11" spans="1:31" x14ac:dyDescent="0.25">
      <c r="A11" s="1">
        <v>730</v>
      </c>
      <c r="B11" s="1">
        <v>1</v>
      </c>
      <c r="C11" s="1">
        <v>1</v>
      </c>
      <c r="D11" s="1">
        <v>1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1</v>
      </c>
      <c r="S11" s="1">
        <v>0</v>
      </c>
      <c r="T11" s="1">
        <v>0</v>
      </c>
      <c r="U11" s="1">
        <v>1</v>
      </c>
      <c r="V11" s="1">
        <v>1</v>
      </c>
      <c r="W11" s="1">
        <v>1</v>
      </c>
      <c r="X11" s="1">
        <v>1</v>
      </c>
      <c r="Y11" s="1">
        <v>0</v>
      </c>
      <c r="Z11" s="1">
        <v>1</v>
      </c>
      <c r="AA11" s="1">
        <v>0</v>
      </c>
      <c r="AB11" s="1">
        <v>1</v>
      </c>
      <c r="AC11" s="1">
        <v>0</v>
      </c>
      <c r="AD11" s="1">
        <v>1</v>
      </c>
      <c r="AE11" s="1">
        <f t="shared" si="0"/>
        <v>6.5</v>
      </c>
    </row>
    <row r="12" spans="1:31" x14ac:dyDescent="0.25">
      <c r="A12" s="1">
        <v>721</v>
      </c>
      <c r="B12" s="1">
        <v>0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0</v>
      </c>
      <c r="O12" s="1">
        <v>0</v>
      </c>
      <c r="P12" s="1">
        <v>0</v>
      </c>
      <c r="Q12" s="1">
        <v>1</v>
      </c>
      <c r="R12" s="1">
        <v>1</v>
      </c>
      <c r="S12" s="1">
        <v>1</v>
      </c>
      <c r="T12" s="1">
        <v>0</v>
      </c>
      <c r="U12" s="1">
        <v>0</v>
      </c>
      <c r="V12" s="1">
        <v>1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f t="shared" si="0"/>
        <v>8</v>
      </c>
    </row>
    <row r="13" spans="1:31" x14ac:dyDescent="0.25">
      <c r="A13" s="1">
        <v>719</v>
      </c>
      <c r="B13" s="1">
        <v>1</v>
      </c>
      <c r="C13" s="1">
        <v>0</v>
      </c>
      <c r="D13" s="1">
        <v>1</v>
      </c>
      <c r="E13" s="1">
        <v>1</v>
      </c>
      <c r="F13" s="1">
        <v>0</v>
      </c>
      <c r="G13" s="1">
        <v>1</v>
      </c>
      <c r="H13" s="1">
        <v>1</v>
      </c>
      <c r="I13" s="1">
        <v>0</v>
      </c>
      <c r="J13" s="1">
        <v>1</v>
      </c>
      <c r="K13" s="1">
        <v>1</v>
      </c>
      <c r="L13" s="1">
        <v>0</v>
      </c>
      <c r="M13" s="1">
        <v>0</v>
      </c>
      <c r="N13" s="7">
        <v>0</v>
      </c>
      <c r="O13" s="1">
        <v>0</v>
      </c>
      <c r="P13" s="1">
        <v>0</v>
      </c>
      <c r="Q13" s="1">
        <v>1</v>
      </c>
      <c r="R13" s="1">
        <v>1</v>
      </c>
      <c r="S13" s="1">
        <v>0</v>
      </c>
      <c r="T13" s="1">
        <v>1</v>
      </c>
      <c r="U13" s="1">
        <v>1</v>
      </c>
      <c r="V13" s="1">
        <v>1</v>
      </c>
      <c r="W13" s="1">
        <v>0</v>
      </c>
      <c r="X13" s="1">
        <v>1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f t="shared" si="0"/>
        <v>8</v>
      </c>
    </row>
    <row r="14" spans="1:31" x14ac:dyDescent="0.25">
      <c r="A14" s="1">
        <v>723</v>
      </c>
      <c r="B14" s="1">
        <v>1</v>
      </c>
      <c r="C14" s="1">
        <v>1</v>
      </c>
      <c r="D14" s="1">
        <v>1</v>
      </c>
      <c r="E14" s="1">
        <v>1</v>
      </c>
      <c r="F14" s="1">
        <v>1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1</v>
      </c>
      <c r="R14" s="1">
        <v>1</v>
      </c>
      <c r="S14" s="1">
        <v>0</v>
      </c>
      <c r="T14" s="1">
        <v>1</v>
      </c>
      <c r="U14" s="1">
        <v>1</v>
      </c>
      <c r="V14" s="1">
        <v>1</v>
      </c>
      <c r="W14" s="1">
        <v>0</v>
      </c>
      <c r="X14" s="1">
        <v>1</v>
      </c>
      <c r="Y14" s="1">
        <v>1</v>
      </c>
      <c r="Z14" s="1">
        <v>1</v>
      </c>
      <c r="AA14" s="1">
        <v>0</v>
      </c>
      <c r="AB14" s="1">
        <v>1</v>
      </c>
      <c r="AC14" s="1">
        <v>0</v>
      </c>
      <c r="AD14" s="1">
        <v>0</v>
      </c>
      <c r="AE14" s="1">
        <f t="shared" si="0"/>
        <v>9.5</v>
      </c>
    </row>
    <row r="15" spans="1:31" x14ac:dyDescent="0.25">
      <c r="A15" s="1">
        <v>724</v>
      </c>
      <c r="B15" s="1">
        <v>0</v>
      </c>
      <c r="C15" s="1">
        <v>1</v>
      </c>
      <c r="D15" s="1">
        <v>1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1</v>
      </c>
      <c r="S15" s="1">
        <v>0</v>
      </c>
      <c r="T15" s="1">
        <v>1</v>
      </c>
      <c r="U15" s="1">
        <v>1</v>
      </c>
      <c r="V15" s="1">
        <v>1</v>
      </c>
      <c r="W15" s="1">
        <v>0</v>
      </c>
      <c r="X15" s="1">
        <v>0</v>
      </c>
      <c r="Y15" s="1">
        <v>0</v>
      </c>
      <c r="Z15" s="1">
        <v>1</v>
      </c>
      <c r="AA15" s="1">
        <v>0</v>
      </c>
      <c r="AB15" s="1">
        <v>1</v>
      </c>
      <c r="AC15" s="1">
        <v>1</v>
      </c>
      <c r="AD15" s="1">
        <v>0</v>
      </c>
      <c r="AE15" s="1">
        <f t="shared" si="0"/>
        <v>6.5</v>
      </c>
    </row>
    <row r="16" spans="1:31" x14ac:dyDescent="0.25">
      <c r="A16" s="7">
        <v>716</v>
      </c>
      <c r="B16" s="1">
        <v>0</v>
      </c>
      <c r="C16" s="1">
        <v>1</v>
      </c>
      <c r="D16" s="1">
        <v>1</v>
      </c>
      <c r="E16" s="1">
        <v>1</v>
      </c>
      <c r="F16" s="1">
        <v>0</v>
      </c>
      <c r="G16" s="1">
        <v>0</v>
      </c>
      <c r="H16" s="1">
        <v>0</v>
      </c>
      <c r="I16" s="1">
        <v>1</v>
      </c>
      <c r="J16" s="1">
        <v>1</v>
      </c>
      <c r="K16" s="1">
        <v>1</v>
      </c>
      <c r="L16" s="1">
        <v>0</v>
      </c>
      <c r="M16" s="1">
        <v>0</v>
      </c>
      <c r="N16" s="1">
        <v>1</v>
      </c>
      <c r="O16" s="1">
        <v>0</v>
      </c>
      <c r="P16" s="1">
        <v>1</v>
      </c>
      <c r="Q16" s="1">
        <v>1</v>
      </c>
      <c r="R16" s="1">
        <v>1</v>
      </c>
      <c r="S16" s="1">
        <v>0</v>
      </c>
      <c r="T16" s="1">
        <v>0</v>
      </c>
      <c r="U16" s="1">
        <v>0</v>
      </c>
      <c r="V16" s="1">
        <v>0</v>
      </c>
      <c r="W16" s="1">
        <v>1</v>
      </c>
      <c r="X16" s="1">
        <v>1</v>
      </c>
      <c r="Y16" s="1">
        <v>0</v>
      </c>
      <c r="Z16" s="1">
        <v>0</v>
      </c>
      <c r="AA16" s="1">
        <v>0</v>
      </c>
      <c r="AB16" s="1">
        <v>1</v>
      </c>
      <c r="AC16" s="1">
        <v>0</v>
      </c>
      <c r="AD16" s="1">
        <v>0</v>
      </c>
      <c r="AE16" s="1">
        <f t="shared" si="0"/>
        <v>8.5</v>
      </c>
    </row>
    <row r="17" spans="1:31" x14ac:dyDescent="0.25">
      <c r="A17" s="1">
        <v>718</v>
      </c>
      <c r="B17" s="1">
        <v>1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</v>
      </c>
      <c r="O17" s="1">
        <v>0</v>
      </c>
      <c r="P17" s="1">
        <v>0</v>
      </c>
      <c r="Q17" s="1">
        <v>0</v>
      </c>
      <c r="R17" s="1">
        <v>1</v>
      </c>
      <c r="S17" s="1">
        <v>1</v>
      </c>
      <c r="T17" s="1">
        <v>0</v>
      </c>
      <c r="U17" s="1">
        <v>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f t="shared" si="0"/>
        <v>4.5</v>
      </c>
    </row>
    <row r="18" spans="1:31" x14ac:dyDescent="0.25">
      <c r="A18" s="1">
        <v>717</v>
      </c>
      <c r="B18" s="1">
        <v>0</v>
      </c>
      <c r="C18" s="1">
        <v>1</v>
      </c>
      <c r="D18" s="1">
        <v>1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1</v>
      </c>
      <c r="U18" s="1">
        <v>1</v>
      </c>
      <c r="V18" s="1">
        <v>1</v>
      </c>
      <c r="W18" s="1">
        <v>0</v>
      </c>
      <c r="X18" s="1">
        <v>1</v>
      </c>
      <c r="Y18" s="1">
        <v>0</v>
      </c>
      <c r="Z18" s="1">
        <v>0</v>
      </c>
      <c r="AA18" s="1">
        <v>1</v>
      </c>
      <c r="AB18" s="1">
        <v>1</v>
      </c>
      <c r="AC18" s="1">
        <v>0</v>
      </c>
      <c r="AD18" s="1">
        <v>0</v>
      </c>
      <c r="AE18" s="1">
        <f t="shared" si="0"/>
        <v>5.5</v>
      </c>
    </row>
    <row r="19" spans="1:31" x14ac:dyDescent="0.25">
      <c r="A19" s="1">
        <v>712</v>
      </c>
      <c r="B19" s="1">
        <v>0</v>
      </c>
      <c r="C19" s="1">
        <v>0</v>
      </c>
      <c r="D19" s="1">
        <v>0</v>
      </c>
      <c r="E19" s="1">
        <v>0</v>
      </c>
      <c r="F19" s="1">
        <v>1</v>
      </c>
      <c r="G19" s="1">
        <v>1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</v>
      </c>
      <c r="P19" s="1">
        <v>0</v>
      </c>
      <c r="Q19" s="1">
        <v>0</v>
      </c>
      <c r="R19" s="1">
        <v>1</v>
      </c>
      <c r="S19" s="1">
        <v>0</v>
      </c>
      <c r="T19" s="1">
        <v>0</v>
      </c>
      <c r="U19" s="1">
        <v>0</v>
      </c>
      <c r="V19" s="1">
        <v>1</v>
      </c>
      <c r="W19" s="1">
        <v>1</v>
      </c>
      <c r="X19" s="1">
        <v>0</v>
      </c>
      <c r="Y19" s="1">
        <v>0</v>
      </c>
      <c r="Z19" s="1">
        <v>0</v>
      </c>
      <c r="AA19" s="1">
        <v>0</v>
      </c>
      <c r="AB19" s="1">
        <v>1</v>
      </c>
      <c r="AC19" s="1">
        <v>0</v>
      </c>
      <c r="AD19" s="1">
        <v>0</v>
      </c>
      <c r="AE19" s="1">
        <f t="shared" si="0"/>
        <v>5</v>
      </c>
    </row>
    <row r="20" spans="1:31" x14ac:dyDescent="0.25">
      <c r="A20" s="1">
        <v>704</v>
      </c>
      <c r="B20" s="1">
        <v>1</v>
      </c>
      <c r="C20" s="1">
        <v>0</v>
      </c>
      <c r="D20" s="1">
        <v>1</v>
      </c>
      <c r="E20" s="1">
        <v>1</v>
      </c>
      <c r="F20" s="1">
        <v>0</v>
      </c>
      <c r="G20" s="1">
        <v>1</v>
      </c>
      <c r="H20" s="1">
        <v>1</v>
      </c>
      <c r="I20" s="1">
        <v>1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1</v>
      </c>
      <c r="P20" s="1">
        <v>1</v>
      </c>
      <c r="Q20" s="1">
        <v>1</v>
      </c>
      <c r="R20" s="1">
        <v>0</v>
      </c>
      <c r="S20" s="1">
        <v>0</v>
      </c>
      <c r="T20" s="1">
        <v>1</v>
      </c>
      <c r="U20" s="1">
        <v>1</v>
      </c>
      <c r="V20" s="1">
        <v>1</v>
      </c>
      <c r="W20" s="1">
        <v>1</v>
      </c>
      <c r="X20" s="1">
        <v>1</v>
      </c>
      <c r="Y20" s="1">
        <v>1</v>
      </c>
      <c r="Z20" s="1">
        <v>1</v>
      </c>
      <c r="AA20" s="1">
        <v>1</v>
      </c>
      <c r="AB20" s="1">
        <v>1</v>
      </c>
      <c r="AC20" s="1">
        <v>1</v>
      </c>
      <c r="AD20" s="1">
        <v>1</v>
      </c>
      <c r="AE20" s="1">
        <f t="shared" si="0"/>
        <v>14</v>
      </c>
    </row>
    <row r="21" spans="1:31" x14ac:dyDescent="0.25">
      <c r="A21" s="1">
        <v>706</v>
      </c>
      <c r="B21" s="1">
        <v>1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1</v>
      </c>
      <c r="S21" s="1">
        <v>1</v>
      </c>
      <c r="T21" s="1">
        <v>0</v>
      </c>
      <c r="U21" s="1">
        <v>1</v>
      </c>
      <c r="V21" s="1">
        <v>1</v>
      </c>
      <c r="W21" s="1">
        <v>1</v>
      </c>
      <c r="X21" s="1">
        <v>1</v>
      </c>
      <c r="Y21" s="1">
        <v>0</v>
      </c>
      <c r="Z21" s="1">
        <v>1</v>
      </c>
      <c r="AA21" s="1">
        <v>0</v>
      </c>
      <c r="AB21" s="1">
        <v>1</v>
      </c>
      <c r="AC21" s="1">
        <v>1</v>
      </c>
      <c r="AD21" s="1">
        <v>1</v>
      </c>
      <c r="AE21" s="1">
        <f t="shared" si="0"/>
        <v>11</v>
      </c>
    </row>
    <row r="22" spans="1:31" x14ac:dyDescent="0.25">
      <c r="A22" s="1">
        <v>709</v>
      </c>
      <c r="B22" s="1">
        <v>0</v>
      </c>
      <c r="C22" s="1">
        <v>1</v>
      </c>
      <c r="D22" s="1">
        <v>1</v>
      </c>
      <c r="E22" s="1">
        <v>1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0</v>
      </c>
      <c r="Q22" s="1">
        <v>1</v>
      </c>
      <c r="R22" s="1">
        <v>1</v>
      </c>
      <c r="S22" s="1">
        <v>0</v>
      </c>
      <c r="T22" s="1">
        <v>1</v>
      </c>
      <c r="U22" s="1">
        <v>0</v>
      </c>
      <c r="V22" s="1">
        <v>1</v>
      </c>
      <c r="W22" s="1">
        <v>1</v>
      </c>
      <c r="X22" s="1">
        <v>1</v>
      </c>
      <c r="Y22" s="1">
        <v>1</v>
      </c>
      <c r="Z22" s="1">
        <v>0</v>
      </c>
      <c r="AA22" s="1">
        <v>1</v>
      </c>
      <c r="AB22" s="1">
        <v>1</v>
      </c>
      <c r="AC22" s="1">
        <v>1</v>
      </c>
      <c r="AD22" s="1">
        <v>0</v>
      </c>
      <c r="AE22" s="1">
        <f t="shared" si="0"/>
        <v>9.5</v>
      </c>
    </row>
    <row r="23" spans="1:31" x14ac:dyDescent="0.25">
      <c r="A23" s="1">
        <v>707</v>
      </c>
      <c r="B23" s="1">
        <v>0</v>
      </c>
      <c r="C23" s="1">
        <v>1</v>
      </c>
      <c r="D23" s="1">
        <v>1</v>
      </c>
      <c r="E23" s="1">
        <v>0</v>
      </c>
      <c r="F23" s="1">
        <v>0</v>
      </c>
      <c r="G23" s="1">
        <v>0</v>
      </c>
      <c r="H23" s="1">
        <v>0</v>
      </c>
      <c r="I23" s="1">
        <v>1</v>
      </c>
      <c r="J23" s="1">
        <v>1</v>
      </c>
      <c r="K23" s="1">
        <v>0</v>
      </c>
      <c r="L23" s="1">
        <v>0</v>
      </c>
      <c r="M23" s="1">
        <v>1</v>
      </c>
      <c r="N23" s="1">
        <v>0</v>
      </c>
      <c r="O23" s="1">
        <v>0</v>
      </c>
      <c r="P23" s="1">
        <v>0</v>
      </c>
      <c r="Q23" s="1">
        <v>0</v>
      </c>
      <c r="R23" s="1">
        <v>1</v>
      </c>
      <c r="S23" s="1">
        <v>0</v>
      </c>
      <c r="T23" s="1">
        <v>0</v>
      </c>
      <c r="U23" s="1">
        <v>1</v>
      </c>
      <c r="V23" s="1">
        <v>1</v>
      </c>
      <c r="W23" s="1">
        <v>0</v>
      </c>
      <c r="X23" s="1">
        <v>0</v>
      </c>
      <c r="Y23" s="1">
        <v>0</v>
      </c>
      <c r="Z23" s="1">
        <v>1</v>
      </c>
      <c r="AA23" s="1">
        <v>0</v>
      </c>
      <c r="AB23" s="1">
        <v>0</v>
      </c>
      <c r="AC23" s="1">
        <v>0</v>
      </c>
      <c r="AD23" s="1">
        <v>0</v>
      </c>
      <c r="AE23" s="1">
        <f t="shared" si="0"/>
        <v>6</v>
      </c>
    </row>
    <row r="24" spans="1:31" x14ac:dyDescent="0.25">
      <c r="A24" s="8">
        <v>710</v>
      </c>
      <c r="B24" s="1">
        <v>1</v>
      </c>
      <c r="C24" s="1">
        <v>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f t="shared" si="0"/>
        <v>1.5</v>
      </c>
    </row>
    <row r="25" spans="1:31" x14ac:dyDescent="0.25">
      <c r="A25" s="8">
        <v>732</v>
      </c>
      <c r="B25" s="1">
        <v>1</v>
      </c>
      <c r="C25" s="1">
        <v>1</v>
      </c>
      <c r="D25" s="1">
        <v>1</v>
      </c>
      <c r="E25" s="1">
        <v>1</v>
      </c>
      <c r="F25" s="1">
        <v>0</v>
      </c>
      <c r="G25" s="1">
        <v>1</v>
      </c>
      <c r="H25" s="1">
        <v>1</v>
      </c>
      <c r="I25" s="1">
        <v>1</v>
      </c>
      <c r="J25" s="1">
        <v>1</v>
      </c>
      <c r="K25" s="1">
        <v>0</v>
      </c>
      <c r="L25" s="1">
        <v>0</v>
      </c>
      <c r="M25" s="1">
        <v>0</v>
      </c>
      <c r="N25" s="1">
        <v>1</v>
      </c>
      <c r="O25" s="1">
        <v>0</v>
      </c>
      <c r="P25" s="1">
        <v>0</v>
      </c>
      <c r="Q25" s="1">
        <v>1</v>
      </c>
      <c r="R25" s="1">
        <v>1</v>
      </c>
      <c r="S25" s="1">
        <v>0</v>
      </c>
      <c r="T25" s="1">
        <v>0</v>
      </c>
      <c r="U25" s="1">
        <v>0</v>
      </c>
      <c r="V25" s="1">
        <v>1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</v>
      </c>
      <c r="AC25" s="1">
        <v>0</v>
      </c>
      <c r="AD25" s="1">
        <v>0</v>
      </c>
      <c r="AE25" s="1">
        <f t="shared" si="0"/>
        <v>8.5</v>
      </c>
    </row>
    <row r="26" spans="1:31" x14ac:dyDescent="0.25">
      <c r="A26" s="8">
        <v>729</v>
      </c>
      <c r="B26" s="1">
        <v>0</v>
      </c>
      <c r="C26" s="1">
        <v>0</v>
      </c>
      <c r="D26" s="1">
        <v>0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1</v>
      </c>
      <c r="Q26" s="1">
        <v>1</v>
      </c>
      <c r="R26" s="1">
        <v>1</v>
      </c>
      <c r="S26" s="1">
        <v>0</v>
      </c>
      <c r="T26" s="1">
        <v>1</v>
      </c>
      <c r="U26" s="1">
        <v>1</v>
      </c>
      <c r="V26" s="1">
        <v>1</v>
      </c>
      <c r="W26" s="1">
        <v>1</v>
      </c>
      <c r="X26" s="1">
        <v>1</v>
      </c>
      <c r="Y26" s="1">
        <v>1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f t="shared" si="0"/>
        <v>10</v>
      </c>
    </row>
    <row r="27" spans="1:31" x14ac:dyDescent="0.25">
      <c r="A27" s="8">
        <v>701</v>
      </c>
      <c r="B27" s="1">
        <v>0</v>
      </c>
      <c r="C27" s="1">
        <v>1</v>
      </c>
      <c r="D27" s="1">
        <v>1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f t="shared" si="0"/>
        <v>2</v>
      </c>
    </row>
    <row r="28" spans="1:31" x14ac:dyDescent="0.25">
      <c r="A28" s="8">
        <v>727</v>
      </c>
      <c r="B28" s="1">
        <v>0</v>
      </c>
      <c r="C28" s="1">
        <v>0</v>
      </c>
      <c r="D28" s="1">
        <v>1</v>
      </c>
      <c r="E28" s="1">
        <v>1</v>
      </c>
      <c r="F28" s="1">
        <v>1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1</v>
      </c>
      <c r="M28" s="1">
        <v>1</v>
      </c>
      <c r="N28" s="1">
        <v>0</v>
      </c>
      <c r="O28" s="1">
        <v>1</v>
      </c>
      <c r="P28" s="1">
        <v>1</v>
      </c>
      <c r="Q28" s="1">
        <v>1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f t="shared" si="0"/>
        <v>7</v>
      </c>
    </row>
    <row r="29" spans="1:31" x14ac:dyDescent="0.25">
      <c r="AE29" s="1">
        <f t="shared" si="0"/>
        <v>0</v>
      </c>
    </row>
    <row r="30" spans="1:31" x14ac:dyDescent="0.25">
      <c r="AE30" s="1">
        <f t="shared" si="0"/>
        <v>0</v>
      </c>
    </row>
    <row r="31" spans="1:31" x14ac:dyDescent="0.25">
      <c r="AE31" s="1">
        <f t="shared" si="0"/>
        <v>0</v>
      </c>
    </row>
    <row r="32" spans="1:31" x14ac:dyDescent="0.25">
      <c r="AE32" s="1">
        <f t="shared" si="0"/>
        <v>0</v>
      </c>
    </row>
    <row r="33" spans="31:31" x14ac:dyDescent="0.25">
      <c r="AE33" s="1">
        <f t="shared" si="0"/>
        <v>0</v>
      </c>
    </row>
    <row r="34" spans="31:31" x14ac:dyDescent="0.25">
      <c r="AE34" s="1">
        <f t="shared" si="0"/>
        <v>0</v>
      </c>
    </row>
    <row r="35" spans="31:31" x14ac:dyDescent="0.25">
      <c r="AE35" s="1">
        <f t="shared" si="0"/>
        <v>0</v>
      </c>
    </row>
    <row r="36" spans="31:31" x14ac:dyDescent="0.25">
      <c r="AE36" s="1">
        <f t="shared" si="0"/>
        <v>0</v>
      </c>
    </row>
    <row r="37" spans="31:31" x14ac:dyDescent="0.25">
      <c r="AE37" s="1">
        <f t="shared" si="0"/>
        <v>0</v>
      </c>
    </row>
    <row r="38" spans="31:31" x14ac:dyDescent="0.25">
      <c r="AE38" s="1">
        <f t="shared" si="0"/>
        <v>0</v>
      </c>
    </row>
    <row r="39" spans="31:31" x14ac:dyDescent="0.25">
      <c r="AE39" s="1">
        <f t="shared" si="0"/>
        <v>0</v>
      </c>
    </row>
    <row r="40" spans="31:31" x14ac:dyDescent="0.25">
      <c r="AE40" s="1">
        <f t="shared" si="0"/>
        <v>0</v>
      </c>
    </row>
    <row r="41" spans="31:31" x14ac:dyDescent="0.25">
      <c r="AE41" s="1">
        <f t="shared" si="0"/>
        <v>0</v>
      </c>
    </row>
    <row r="42" spans="31:31" x14ac:dyDescent="0.25">
      <c r="AE42" s="1">
        <f t="shared" si="0"/>
        <v>0</v>
      </c>
    </row>
    <row r="43" spans="31:31" x14ac:dyDescent="0.25">
      <c r="AE43" s="1">
        <f t="shared" si="0"/>
        <v>0</v>
      </c>
    </row>
    <row r="44" spans="31:31" x14ac:dyDescent="0.25">
      <c r="AE44" s="1">
        <f t="shared" si="0"/>
        <v>0</v>
      </c>
    </row>
    <row r="45" spans="31:31" x14ac:dyDescent="0.25">
      <c r="AE45" s="1">
        <f t="shared" si="0"/>
        <v>0</v>
      </c>
    </row>
    <row r="46" spans="31:31" x14ac:dyDescent="0.25">
      <c r="AE46" s="1">
        <f t="shared" si="0"/>
        <v>0</v>
      </c>
    </row>
    <row r="47" spans="31:31" x14ac:dyDescent="0.25">
      <c r="AE47" s="1">
        <f t="shared" si="0"/>
        <v>0</v>
      </c>
    </row>
    <row r="48" spans="31:31" x14ac:dyDescent="0.25">
      <c r="AE48" s="1">
        <f t="shared" si="0"/>
        <v>0</v>
      </c>
    </row>
    <row r="49" spans="31:31" x14ac:dyDescent="0.25">
      <c r="AE49" s="1">
        <f t="shared" si="0"/>
        <v>0</v>
      </c>
    </row>
    <row r="50" spans="31:31" x14ac:dyDescent="0.25">
      <c r="AE50" s="1">
        <f t="shared" si="0"/>
        <v>0</v>
      </c>
    </row>
    <row r="51" spans="31:31" x14ac:dyDescent="0.25">
      <c r="AE51" s="1">
        <f t="shared" si="0"/>
        <v>0</v>
      </c>
    </row>
    <row r="52" spans="31:31" x14ac:dyDescent="0.25">
      <c r="AE52" s="1">
        <f t="shared" si="0"/>
        <v>0</v>
      </c>
    </row>
    <row r="53" spans="31:31" x14ac:dyDescent="0.25">
      <c r="AE53" s="1">
        <f t="shared" si="0"/>
        <v>0</v>
      </c>
    </row>
    <row r="54" spans="31:31" x14ac:dyDescent="0.25">
      <c r="AE54" s="1">
        <f t="shared" si="0"/>
        <v>0</v>
      </c>
    </row>
    <row r="55" spans="31:31" x14ac:dyDescent="0.25">
      <c r="AE55" s="1">
        <f t="shared" si="0"/>
        <v>0</v>
      </c>
    </row>
    <row r="56" spans="31:31" x14ac:dyDescent="0.25">
      <c r="AE56" s="1">
        <f t="shared" si="0"/>
        <v>0</v>
      </c>
    </row>
    <row r="57" spans="31:31" x14ac:dyDescent="0.25">
      <c r="AE57" s="1">
        <f t="shared" si="0"/>
        <v>0</v>
      </c>
    </row>
    <row r="58" spans="31:31" x14ac:dyDescent="0.25">
      <c r="AE58" s="1">
        <f t="shared" si="0"/>
        <v>0</v>
      </c>
    </row>
    <row r="59" spans="31:31" x14ac:dyDescent="0.25">
      <c r="AE59" s="1">
        <f t="shared" si="0"/>
        <v>0</v>
      </c>
    </row>
    <row r="60" spans="31:31" x14ac:dyDescent="0.25">
      <c r="AE60" s="1">
        <f t="shared" si="0"/>
        <v>0</v>
      </c>
    </row>
    <row r="61" spans="31:31" x14ac:dyDescent="0.25">
      <c r="AE61" s="1">
        <f t="shared" si="0"/>
        <v>0</v>
      </c>
    </row>
    <row r="62" spans="31:31" x14ac:dyDescent="0.25">
      <c r="AE62" s="1">
        <f t="shared" si="0"/>
        <v>0</v>
      </c>
    </row>
    <row r="63" spans="31:31" x14ac:dyDescent="0.25">
      <c r="AE63" s="1">
        <f t="shared" si="0"/>
        <v>0</v>
      </c>
    </row>
    <row r="64" spans="31:31" x14ac:dyDescent="0.25">
      <c r="AE64" s="1">
        <f t="shared" si="0"/>
        <v>0</v>
      </c>
    </row>
    <row r="65" spans="31:31" x14ac:dyDescent="0.25">
      <c r="AE65" s="1">
        <f t="shared" si="0"/>
        <v>0</v>
      </c>
    </row>
    <row r="66" spans="31:31" x14ac:dyDescent="0.25">
      <c r="AE66" s="1">
        <f t="shared" si="0"/>
        <v>0</v>
      </c>
    </row>
    <row r="67" spans="31:31" x14ac:dyDescent="0.25">
      <c r="AE67" s="1">
        <f t="shared" si="0"/>
        <v>0</v>
      </c>
    </row>
    <row r="68" spans="31:31" x14ac:dyDescent="0.25">
      <c r="AE68" s="1">
        <f t="shared" ref="AE68:AE131" si="1">0.5*SUM(B68:H68)+SUM(I68:J68,L68:N68,Q68,S68,T68,Y68)+0.5*SUM(K68,P68,U68:X68,Z68:AD68,R68)+1.5*O68</f>
        <v>0</v>
      </c>
    </row>
    <row r="69" spans="31:31" x14ac:dyDescent="0.25">
      <c r="AE69" s="1">
        <f t="shared" si="1"/>
        <v>0</v>
      </c>
    </row>
    <row r="70" spans="31:31" x14ac:dyDescent="0.25">
      <c r="AE70" s="1">
        <f t="shared" si="1"/>
        <v>0</v>
      </c>
    </row>
    <row r="71" spans="31:31" x14ac:dyDescent="0.25">
      <c r="AE71" s="1">
        <f t="shared" si="1"/>
        <v>0</v>
      </c>
    </row>
    <row r="72" spans="31:31" x14ac:dyDescent="0.25">
      <c r="AE72" s="1">
        <f t="shared" si="1"/>
        <v>0</v>
      </c>
    </row>
    <row r="73" spans="31:31" x14ac:dyDescent="0.25">
      <c r="AE73" s="1">
        <f t="shared" si="1"/>
        <v>0</v>
      </c>
    </row>
    <row r="74" spans="31:31" x14ac:dyDescent="0.25">
      <c r="AE74" s="1">
        <f t="shared" si="1"/>
        <v>0</v>
      </c>
    </row>
    <row r="75" spans="31:31" x14ac:dyDescent="0.25">
      <c r="AE75" s="1">
        <f t="shared" si="1"/>
        <v>0</v>
      </c>
    </row>
    <row r="76" spans="31:31" x14ac:dyDescent="0.25">
      <c r="AE76" s="1">
        <f t="shared" si="1"/>
        <v>0</v>
      </c>
    </row>
    <row r="77" spans="31:31" x14ac:dyDescent="0.25">
      <c r="AE77" s="1">
        <f t="shared" si="1"/>
        <v>0</v>
      </c>
    </row>
    <row r="78" spans="31:31" x14ac:dyDescent="0.25">
      <c r="AE78" s="1">
        <f t="shared" si="1"/>
        <v>0</v>
      </c>
    </row>
    <row r="79" spans="31:31" x14ac:dyDescent="0.25">
      <c r="AE79" s="1">
        <f t="shared" si="1"/>
        <v>0</v>
      </c>
    </row>
    <row r="80" spans="31:31" x14ac:dyDescent="0.25">
      <c r="AE80" s="1">
        <f t="shared" si="1"/>
        <v>0</v>
      </c>
    </row>
    <row r="81" spans="31:31" x14ac:dyDescent="0.25">
      <c r="AE81" s="1">
        <f t="shared" si="1"/>
        <v>0</v>
      </c>
    </row>
    <row r="82" spans="31:31" x14ac:dyDescent="0.25">
      <c r="AE82" s="1">
        <f t="shared" si="1"/>
        <v>0</v>
      </c>
    </row>
    <row r="83" spans="31:31" x14ac:dyDescent="0.25">
      <c r="AE83" s="1">
        <f t="shared" si="1"/>
        <v>0</v>
      </c>
    </row>
    <row r="84" spans="31:31" x14ac:dyDescent="0.25">
      <c r="AE84" s="1">
        <f t="shared" si="1"/>
        <v>0</v>
      </c>
    </row>
    <row r="85" spans="31:31" x14ac:dyDescent="0.25">
      <c r="AE85" s="1">
        <f t="shared" si="1"/>
        <v>0</v>
      </c>
    </row>
    <row r="86" spans="31:31" x14ac:dyDescent="0.25">
      <c r="AE86" s="1">
        <f t="shared" si="1"/>
        <v>0</v>
      </c>
    </row>
    <row r="87" spans="31:31" x14ac:dyDescent="0.25">
      <c r="AE87" s="1">
        <f t="shared" si="1"/>
        <v>0</v>
      </c>
    </row>
    <row r="88" spans="31:31" x14ac:dyDescent="0.25">
      <c r="AE88" s="1">
        <f t="shared" si="1"/>
        <v>0</v>
      </c>
    </row>
    <row r="89" spans="31:31" x14ac:dyDescent="0.25">
      <c r="AE89" s="1">
        <f t="shared" si="1"/>
        <v>0</v>
      </c>
    </row>
    <row r="90" spans="31:31" x14ac:dyDescent="0.25">
      <c r="AE90" s="1">
        <f t="shared" si="1"/>
        <v>0</v>
      </c>
    </row>
    <row r="91" spans="31:31" x14ac:dyDescent="0.25">
      <c r="AE91" s="1">
        <f t="shared" si="1"/>
        <v>0</v>
      </c>
    </row>
    <row r="92" spans="31:31" x14ac:dyDescent="0.25">
      <c r="AE92" s="1">
        <f t="shared" si="1"/>
        <v>0</v>
      </c>
    </row>
    <row r="93" spans="31:31" x14ac:dyDescent="0.25">
      <c r="AE93" s="1">
        <f t="shared" si="1"/>
        <v>0</v>
      </c>
    </row>
    <row r="94" spans="31:31" x14ac:dyDescent="0.25">
      <c r="AE94" s="1">
        <f t="shared" si="1"/>
        <v>0</v>
      </c>
    </row>
    <row r="95" spans="31:31" x14ac:dyDescent="0.25">
      <c r="AE95" s="1">
        <f t="shared" si="1"/>
        <v>0</v>
      </c>
    </row>
    <row r="96" spans="31:31" x14ac:dyDescent="0.25">
      <c r="AE96" s="1">
        <f t="shared" si="1"/>
        <v>0</v>
      </c>
    </row>
    <row r="97" spans="31:31" x14ac:dyDescent="0.25">
      <c r="AE97" s="1">
        <f t="shared" si="1"/>
        <v>0</v>
      </c>
    </row>
    <row r="98" spans="31:31" x14ac:dyDescent="0.25">
      <c r="AE98" s="1">
        <f t="shared" si="1"/>
        <v>0</v>
      </c>
    </row>
    <row r="99" spans="31:31" x14ac:dyDescent="0.25">
      <c r="AE99" s="1">
        <f t="shared" si="1"/>
        <v>0</v>
      </c>
    </row>
    <row r="100" spans="31:31" x14ac:dyDescent="0.25">
      <c r="AE100" s="1">
        <f t="shared" si="1"/>
        <v>0</v>
      </c>
    </row>
    <row r="101" spans="31:31" x14ac:dyDescent="0.25">
      <c r="AE101" s="1">
        <f t="shared" si="1"/>
        <v>0</v>
      </c>
    </row>
    <row r="102" spans="31:31" x14ac:dyDescent="0.25">
      <c r="AE102" s="1">
        <f t="shared" si="1"/>
        <v>0</v>
      </c>
    </row>
    <row r="103" spans="31:31" x14ac:dyDescent="0.25">
      <c r="AE103" s="1">
        <f t="shared" si="1"/>
        <v>0</v>
      </c>
    </row>
    <row r="104" spans="31:31" x14ac:dyDescent="0.25">
      <c r="AE104" s="1">
        <f t="shared" si="1"/>
        <v>0</v>
      </c>
    </row>
    <row r="105" spans="31:31" x14ac:dyDescent="0.25">
      <c r="AE105" s="1">
        <f t="shared" si="1"/>
        <v>0</v>
      </c>
    </row>
    <row r="106" spans="31:31" x14ac:dyDescent="0.25">
      <c r="AE106" s="1">
        <f t="shared" si="1"/>
        <v>0</v>
      </c>
    </row>
    <row r="107" spans="31:31" x14ac:dyDescent="0.25">
      <c r="AE107" s="1">
        <f t="shared" si="1"/>
        <v>0</v>
      </c>
    </row>
    <row r="108" spans="31:31" x14ac:dyDescent="0.25">
      <c r="AE108" s="1">
        <f t="shared" si="1"/>
        <v>0</v>
      </c>
    </row>
    <row r="109" spans="31:31" x14ac:dyDescent="0.25">
      <c r="AE109" s="1">
        <f t="shared" si="1"/>
        <v>0</v>
      </c>
    </row>
    <row r="110" spans="31:31" x14ac:dyDescent="0.25">
      <c r="AE110" s="1">
        <f t="shared" si="1"/>
        <v>0</v>
      </c>
    </row>
    <row r="111" spans="31:31" x14ac:dyDescent="0.25">
      <c r="AE111" s="1">
        <f t="shared" si="1"/>
        <v>0</v>
      </c>
    </row>
    <row r="112" spans="31:31" x14ac:dyDescent="0.25">
      <c r="AE112" s="1">
        <f t="shared" si="1"/>
        <v>0</v>
      </c>
    </row>
    <row r="113" spans="31:31" x14ac:dyDescent="0.25">
      <c r="AE113" s="1">
        <f t="shared" si="1"/>
        <v>0</v>
      </c>
    </row>
    <row r="114" spans="31:31" x14ac:dyDescent="0.25">
      <c r="AE114" s="1">
        <f t="shared" si="1"/>
        <v>0</v>
      </c>
    </row>
    <row r="115" spans="31:31" x14ac:dyDescent="0.25">
      <c r="AE115" s="1">
        <f t="shared" si="1"/>
        <v>0</v>
      </c>
    </row>
    <row r="116" spans="31:31" x14ac:dyDescent="0.25">
      <c r="AE116" s="1">
        <f t="shared" si="1"/>
        <v>0</v>
      </c>
    </row>
    <row r="117" spans="31:31" x14ac:dyDescent="0.25">
      <c r="AE117" s="1">
        <f t="shared" si="1"/>
        <v>0</v>
      </c>
    </row>
    <row r="118" spans="31:31" x14ac:dyDescent="0.25">
      <c r="AE118" s="1">
        <f t="shared" si="1"/>
        <v>0</v>
      </c>
    </row>
    <row r="119" spans="31:31" x14ac:dyDescent="0.25">
      <c r="AE119" s="1">
        <f t="shared" si="1"/>
        <v>0</v>
      </c>
    </row>
    <row r="120" spans="31:31" x14ac:dyDescent="0.25">
      <c r="AE120" s="1">
        <f t="shared" si="1"/>
        <v>0</v>
      </c>
    </row>
    <row r="121" spans="31:31" x14ac:dyDescent="0.25">
      <c r="AE121" s="1">
        <f t="shared" si="1"/>
        <v>0</v>
      </c>
    </row>
    <row r="122" spans="31:31" x14ac:dyDescent="0.25">
      <c r="AE122" s="1">
        <f t="shared" si="1"/>
        <v>0</v>
      </c>
    </row>
    <row r="123" spans="31:31" x14ac:dyDescent="0.25">
      <c r="AE123" s="1">
        <f t="shared" si="1"/>
        <v>0</v>
      </c>
    </row>
    <row r="124" spans="31:31" x14ac:dyDescent="0.25">
      <c r="AE124" s="1">
        <f t="shared" si="1"/>
        <v>0</v>
      </c>
    </row>
    <row r="125" spans="31:31" x14ac:dyDescent="0.25">
      <c r="AE125" s="1">
        <f t="shared" si="1"/>
        <v>0</v>
      </c>
    </row>
    <row r="126" spans="31:31" x14ac:dyDescent="0.25">
      <c r="AE126" s="1">
        <f t="shared" si="1"/>
        <v>0</v>
      </c>
    </row>
    <row r="127" spans="31:31" x14ac:dyDescent="0.25">
      <c r="AE127" s="1">
        <f t="shared" si="1"/>
        <v>0</v>
      </c>
    </row>
    <row r="128" spans="31:31" x14ac:dyDescent="0.25">
      <c r="AE128" s="1">
        <f t="shared" si="1"/>
        <v>0</v>
      </c>
    </row>
    <row r="129" spans="31:31" x14ac:dyDescent="0.25">
      <c r="AE129" s="1">
        <f t="shared" si="1"/>
        <v>0</v>
      </c>
    </row>
    <row r="130" spans="31:31" x14ac:dyDescent="0.25">
      <c r="AE130" s="1">
        <f t="shared" si="1"/>
        <v>0</v>
      </c>
    </row>
    <row r="131" spans="31:31" x14ac:dyDescent="0.25">
      <c r="AE131" s="1">
        <f t="shared" si="1"/>
        <v>0</v>
      </c>
    </row>
    <row r="132" spans="31:31" x14ac:dyDescent="0.25">
      <c r="AE132" s="1">
        <f t="shared" ref="AE132:AE165" si="2">0.5*SUM(B132:H132)+SUM(I132:J132,L132:N132,Q132,S132,T132,Y132)+0.5*SUM(K132,P132,U132:X132,Z132:AD132,R132)+1.5*O132</f>
        <v>0</v>
      </c>
    </row>
    <row r="133" spans="31:31" x14ac:dyDescent="0.25">
      <c r="AE133" s="1">
        <f t="shared" si="2"/>
        <v>0</v>
      </c>
    </row>
    <row r="134" spans="31:31" x14ac:dyDescent="0.25">
      <c r="AE134" s="1">
        <f t="shared" si="2"/>
        <v>0</v>
      </c>
    </row>
    <row r="135" spans="31:31" x14ac:dyDescent="0.25">
      <c r="AE135" s="1">
        <f t="shared" si="2"/>
        <v>0</v>
      </c>
    </row>
    <row r="136" spans="31:31" x14ac:dyDescent="0.25">
      <c r="AE136" s="1">
        <f t="shared" si="2"/>
        <v>0</v>
      </c>
    </row>
    <row r="137" spans="31:31" x14ac:dyDescent="0.25">
      <c r="AE137" s="1">
        <f t="shared" si="2"/>
        <v>0</v>
      </c>
    </row>
    <row r="138" spans="31:31" x14ac:dyDescent="0.25">
      <c r="AE138" s="1">
        <f t="shared" si="2"/>
        <v>0</v>
      </c>
    </row>
    <row r="139" spans="31:31" x14ac:dyDescent="0.25">
      <c r="AE139" s="1">
        <f t="shared" si="2"/>
        <v>0</v>
      </c>
    </row>
    <row r="140" spans="31:31" x14ac:dyDescent="0.25">
      <c r="AE140" s="1">
        <f t="shared" si="2"/>
        <v>0</v>
      </c>
    </row>
    <row r="141" spans="31:31" x14ac:dyDescent="0.25">
      <c r="AE141" s="1">
        <f t="shared" si="2"/>
        <v>0</v>
      </c>
    </row>
    <row r="142" spans="31:31" x14ac:dyDescent="0.25">
      <c r="AE142" s="1">
        <f t="shared" si="2"/>
        <v>0</v>
      </c>
    </row>
    <row r="143" spans="31:31" x14ac:dyDescent="0.25">
      <c r="AE143" s="1">
        <f t="shared" si="2"/>
        <v>0</v>
      </c>
    </row>
    <row r="144" spans="31:31" x14ac:dyDescent="0.25">
      <c r="AE144" s="1">
        <f t="shared" si="2"/>
        <v>0</v>
      </c>
    </row>
    <row r="145" spans="31:31" x14ac:dyDescent="0.25">
      <c r="AE145" s="1">
        <f t="shared" si="2"/>
        <v>0</v>
      </c>
    </row>
    <row r="146" spans="31:31" x14ac:dyDescent="0.25">
      <c r="AE146" s="1">
        <f t="shared" si="2"/>
        <v>0</v>
      </c>
    </row>
    <row r="147" spans="31:31" x14ac:dyDescent="0.25">
      <c r="AE147" s="1">
        <f t="shared" si="2"/>
        <v>0</v>
      </c>
    </row>
    <row r="148" spans="31:31" x14ac:dyDescent="0.25">
      <c r="AE148" s="1">
        <f t="shared" si="2"/>
        <v>0</v>
      </c>
    </row>
    <row r="149" spans="31:31" x14ac:dyDescent="0.25">
      <c r="AE149" s="1">
        <f t="shared" si="2"/>
        <v>0</v>
      </c>
    </row>
    <row r="150" spans="31:31" x14ac:dyDescent="0.25">
      <c r="AE150" s="1">
        <f t="shared" si="2"/>
        <v>0</v>
      </c>
    </row>
    <row r="151" spans="31:31" x14ac:dyDescent="0.25">
      <c r="AE151" s="1">
        <f t="shared" si="2"/>
        <v>0</v>
      </c>
    </row>
    <row r="152" spans="31:31" x14ac:dyDescent="0.25">
      <c r="AE152" s="1">
        <f t="shared" si="2"/>
        <v>0</v>
      </c>
    </row>
    <row r="153" spans="31:31" x14ac:dyDescent="0.25">
      <c r="AE153" s="1">
        <f t="shared" si="2"/>
        <v>0</v>
      </c>
    </row>
    <row r="154" spans="31:31" x14ac:dyDescent="0.25">
      <c r="AE154" s="1">
        <f t="shared" si="2"/>
        <v>0</v>
      </c>
    </row>
    <row r="155" spans="31:31" x14ac:dyDescent="0.25">
      <c r="AE155" s="1">
        <f t="shared" si="2"/>
        <v>0</v>
      </c>
    </row>
    <row r="156" spans="31:31" x14ac:dyDescent="0.25">
      <c r="AE156" s="1">
        <f t="shared" si="2"/>
        <v>0</v>
      </c>
    </row>
    <row r="157" spans="31:31" x14ac:dyDescent="0.25">
      <c r="AE157" s="1">
        <f t="shared" si="2"/>
        <v>0</v>
      </c>
    </row>
    <row r="158" spans="31:31" x14ac:dyDescent="0.25">
      <c r="AE158" s="1">
        <f t="shared" si="2"/>
        <v>0</v>
      </c>
    </row>
    <row r="159" spans="31:31" x14ac:dyDescent="0.25">
      <c r="AE159" s="1">
        <f t="shared" si="2"/>
        <v>0</v>
      </c>
    </row>
    <row r="160" spans="31:31" x14ac:dyDescent="0.25">
      <c r="AE160" s="1">
        <f t="shared" si="2"/>
        <v>0</v>
      </c>
    </row>
    <row r="161" spans="31:31" x14ac:dyDescent="0.25">
      <c r="AE161" s="1">
        <f t="shared" si="2"/>
        <v>0</v>
      </c>
    </row>
    <row r="162" spans="31:31" x14ac:dyDescent="0.25">
      <c r="AE162" s="1">
        <f t="shared" si="2"/>
        <v>0</v>
      </c>
    </row>
    <row r="163" spans="31:31" x14ac:dyDescent="0.25">
      <c r="AE163" s="1">
        <f t="shared" si="2"/>
        <v>0</v>
      </c>
    </row>
    <row r="164" spans="31:31" x14ac:dyDescent="0.25">
      <c r="AE164" s="1">
        <f t="shared" si="2"/>
        <v>0</v>
      </c>
    </row>
    <row r="165" spans="31:31" x14ac:dyDescent="0.25">
      <c r="AE165" s="1">
        <f t="shared" si="2"/>
        <v>0</v>
      </c>
    </row>
  </sheetData>
  <mergeCells count="3">
    <mergeCell ref="A1:A2"/>
    <mergeCell ref="B1:AD1"/>
    <mergeCell ref="AE1:AE2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8" sqref="E28"/>
    </sheetView>
  </sheetViews>
  <sheetFormatPr defaultRowHeight="15" x14ac:dyDescent="0.25"/>
  <cols>
    <col min="1" max="1" width="9.140625" style="1"/>
    <col min="2" max="7" width="6.7109375" style="1" customWidth="1"/>
    <col min="8" max="8" width="10.85546875" customWidth="1"/>
  </cols>
  <sheetData>
    <row r="1" spans="1:8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61" t="s">
        <v>6</v>
      </c>
    </row>
    <row r="2" spans="1:8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61"/>
    </row>
    <row r="3" spans="1:8" x14ac:dyDescent="0.25">
      <c r="A3" s="1">
        <v>702</v>
      </c>
      <c r="B3" s="8">
        <v>1</v>
      </c>
      <c r="C3" s="8">
        <v>1</v>
      </c>
      <c r="D3" s="8">
        <v>1</v>
      </c>
      <c r="E3" s="8">
        <v>1</v>
      </c>
      <c r="F3" s="8">
        <v>1</v>
      </c>
      <c r="G3" s="8">
        <v>1</v>
      </c>
      <c r="H3" s="1">
        <f>B3*0.5+C3*1+D3*0.5+E3*0.5+F3*1+G3*1</f>
        <v>4.5</v>
      </c>
    </row>
    <row r="4" spans="1:8" x14ac:dyDescent="0.25">
      <c r="A4" s="1">
        <v>722</v>
      </c>
      <c r="B4" s="8"/>
      <c r="C4" s="8"/>
      <c r="D4" s="8"/>
      <c r="E4" s="8"/>
      <c r="F4" s="8"/>
      <c r="G4" s="8"/>
      <c r="H4" s="1">
        <f t="shared" ref="H4:H27" si="0">B4*0.5+C4*1+D4*0.5+E4*0.5+F4*1+G4*1</f>
        <v>0</v>
      </c>
    </row>
    <row r="5" spans="1:8" x14ac:dyDescent="0.25">
      <c r="A5" s="1">
        <v>703</v>
      </c>
      <c r="B5" s="8"/>
      <c r="C5" s="8"/>
      <c r="D5" s="8"/>
      <c r="E5" s="8"/>
      <c r="F5" s="8"/>
      <c r="G5" s="8"/>
      <c r="H5" s="1">
        <f t="shared" si="0"/>
        <v>0</v>
      </c>
    </row>
    <row r="6" spans="1:8" x14ac:dyDescent="0.25">
      <c r="A6" s="1">
        <v>715</v>
      </c>
      <c r="B6" s="8">
        <v>1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1">
        <f t="shared" si="0"/>
        <v>4.5</v>
      </c>
    </row>
    <row r="7" spans="1:8" x14ac:dyDescent="0.25">
      <c r="A7" s="1">
        <v>728</v>
      </c>
      <c r="B7" s="8"/>
      <c r="C7" s="8"/>
      <c r="D7" s="8"/>
      <c r="E7" s="8"/>
      <c r="F7" s="8"/>
      <c r="G7" s="8"/>
      <c r="H7" s="1">
        <f t="shared" si="0"/>
        <v>0</v>
      </c>
    </row>
    <row r="8" spans="1:8" x14ac:dyDescent="0.25">
      <c r="A8" s="1">
        <v>725</v>
      </c>
      <c r="B8" s="8">
        <v>1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1">
        <f t="shared" si="0"/>
        <v>4.5</v>
      </c>
    </row>
    <row r="9" spans="1:8" x14ac:dyDescent="0.25">
      <c r="A9" s="1">
        <v>720</v>
      </c>
      <c r="B9" s="8">
        <v>1</v>
      </c>
      <c r="C9" s="8">
        <v>1</v>
      </c>
      <c r="D9" s="8">
        <v>0</v>
      </c>
      <c r="E9" s="8">
        <v>1</v>
      </c>
      <c r="F9" s="8">
        <v>1</v>
      </c>
      <c r="G9" s="8">
        <v>1</v>
      </c>
      <c r="H9" s="1">
        <f t="shared" si="0"/>
        <v>4</v>
      </c>
    </row>
    <row r="10" spans="1:8" s="11" customFormat="1" x14ac:dyDescent="0.25">
      <c r="A10" s="8">
        <v>713</v>
      </c>
      <c r="B10" s="8">
        <v>1</v>
      </c>
      <c r="C10" s="8">
        <v>1</v>
      </c>
      <c r="D10" s="8">
        <v>1</v>
      </c>
      <c r="E10" s="8">
        <v>1</v>
      </c>
      <c r="F10" s="8">
        <v>1</v>
      </c>
      <c r="G10" s="8">
        <v>1</v>
      </c>
      <c r="H10" s="8">
        <f t="shared" si="0"/>
        <v>4.5</v>
      </c>
    </row>
    <row r="11" spans="1:8" x14ac:dyDescent="0.25">
      <c r="A11" s="1">
        <v>730</v>
      </c>
      <c r="B11" s="8"/>
      <c r="C11" s="8"/>
      <c r="D11" s="8"/>
      <c r="E11" s="8"/>
      <c r="F11" s="8"/>
      <c r="G11" s="8"/>
      <c r="H11" s="1">
        <f t="shared" si="0"/>
        <v>0</v>
      </c>
    </row>
    <row r="12" spans="1:8" x14ac:dyDescent="0.25">
      <c r="A12" s="1">
        <v>721</v>
      </c>
      <c r="B12" s="8"/>
      <c r="C12" s="8"/>
      <c r="D12" s="8"/>
      <c r="E12" s="8"/>
      <c r="F12" s="8"/>
      <c r="G12" s="8"/>
      <c r="H12" s="1">
        <f t="shared" si="0"/>
        <v>0</v>
      </c>
    </row>
    <row r="13" spans="1:8" x14ac:dyDescent="0.25">
      <c r="A13" s="1">
        <v>719</v>
      </c>
      <c r="B13" s="8">
        <v>1</v>
      </c>
      <c r="C13" s="8">
        <v>0</v>
      </c>
      <c r="D13" s="8"/>
      <c r="E13" s="8">
        <v>0</v>
      </c>
      <c r="F13" s="8">
        <v>0</v>
      </c>
      <c r="G13" s="8">
        <v>0</v>
      </c>
      <c r="H13" s="1">
        <f t="shared" si="0"/>
        <v>0.5</v>
      </c>
    </row>
    <row r="14" spans="1:8" x14ac:dyDescent="0.25">
      <c r="A14" s="1">
        <v>723</v>
      </c>
      <c r="B14" s="8">
        <v>1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1">
        <f t="shared" si="0"/>
        <v>4.5</v>
      </c>
    </row>
    <row r="15" spans="1:8" x14ac:dyDescent="0.25">
      <c r="A15" s="1">
        <v>724</v>
      </c>
      <c r="B15" s="8">
        <v>1</v>
      </c>
      <c r="C15" s="8">
        <v>1</v>
      </c>
      <c r="D15" s="8">
        <v>1</v>
      </c>
      <c r="E15" s="8">
        <v>0</v>
      </c>
      <c r="F15" s="8">
        <v>0</v>
      </c>
      <c r="G15" s="8">
        <v>0</v>
      </c>
      <c r="H15" s="1">
        <f t="shared" si="0"/>
        <v>2</v>
      </c>
    </row>
    <row r="16" spans="1:8" x14ac:dyDescent="0.25">
      <c r="A16" s="7">
        <v>716</v>
      </c>
      <c r="B16" s="8">
        <v>1</v>
      </c>
      <c r="C16" s="8">
        <v>1</v>
      </c>
      <c r="D16" s="8">
        <v>0</v>
      </c>
      <c r="E16" s="8">
        <v>1</v>
      </c>
      <c r="F16" s="8">
        <v>1</v>
      </c>
      <c r="G16" s="8">
        <v>1</v>
      </c>
      <c r="H16" s="1">
        <f t="shared" si="0"/>
        <v>4</v>
      </c>
    </row>
    <row r="17" spans="1:8" x14ac:dyDescent="0.25">
      <c r="A17" s="1">
        <v>718</v>
      </c>
      <c r="B17" s="8">
        <v>1</v>
      </c>
      <c r="C17" s="8">
        <v>0</v>
      </c>
      <c r="D17" s="8">
        <v>1</v>
      </c>
      <c r="E17" s="8">
        <v>1</v>
      </c>
      <c r="F17" s="8">
        <v>1</v>
      </c>
      <c r="G17" s="8">
        <v>1</v>
      </c>
      <c r="H17" s="1">
        <f t="shared" si="0"/>
        <v>3.5</v>
      </c>
    </row>
    <row r="18" spans="1:8" x14ac:dyDescent="0.25">
      <c r="A18" s="1">
        <v>717</v>
      </c>
      <c r="B18" s="8">
        <v>1</v>
      </c>
      <c r="C18" s="8">
        <v>1</v>
      </c>
      <c r="D18" s="8">
        <v>1</v>
      </c>
      <c r="E18" s="8">
        <v>1</v>
      </c>
      <c r="F18" s="8">
        <v>1</v>
      </c>
      <c r="G18" s="8">
        <v>1</v>
      </c>
      <c r="H18" s="1">
        <f t="shared" si="0"/>
        <v>4.5</v>
      </c>
    </row>
    <row r="19" spans="1:8" x14ac:dyDescent="0.25">
      <c r="A19" s="1">
        <v>712</v>
      </c>
      <c r="B19" s="8">
        <v>1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1">
        <f t="shared" si="0"/>
        <v>1</v>
      </c>
    </row>
    <row r="20" spans="1:8" x14ac:dyDescent="0.25">
      <c r="A20" s="1">
        <v>704</v>
      </c>
      <c r="B20" s="8">
        <v>1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1">
        <f t="shared" si="0"/>
        <v>4.5</v>
      </c>
    </row>
    <row r="21" spans="1:8" x14ac:dyDescent="0.25">
      <c r="A21" s="1">
        <v>706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1">
        <f t="shared" si="0"/>
        <v>4.5</v>
      </c>
    </row>
    <row r="22" spans="1:8" x14ac:dyDescent="0.25">
      <c r="A22" s="1">
        <v>709</v>
      </c>
      <c r="B22" s="8">
        <v>1</v>
      </c>
      <c r="C22" s="8">
        <v>1</v>
      </c>
      <c r="D22" s="8">
        <v>1</v>
      </c>
      <c r="E22" s="8">
        <v>1</v>
      </c>
      <c r="F22" s="8">
        <v>1</v>
      </c>
      <c r="G22" s="8">
        <v>1</v>
      </c>
      <c r="H22" s="1">
        <f t="shared" si="0"/>
        <v>4.5</v>
      </c>
    </row>
    <row r="23" spans="1:8" x14ac:dyDescent="0.25">
      <c r="A23" s="1">
        <v>707</v>
      </c>
      <c r="B23" s="8"/>
      <c r="C23" s="8"/>
      <c r="D23" s="8"/>
      <c r="E23" s="8"/>
      <c r="F23" s="8"/>
      <c r="G23" s="8"/>
      <c r="H23" s="1">
        <f t="shared" si="0"/>
        <v>0</v>
      </c>
    </row>
    <row r="24" spans="1:8" x14ac:dyDescent="0.25">
      <c r="A24" s="8">
        <v>710</v>
      </c>
      <c r="B24" s="8">
        <v>1</v>
      </c>
      <c r="C24" s="8">
        <v>1</v>
      </c>
      <c r="D24" s="8">
        <v>1</v>
      </c>
      <c r="E24" s="8">
        <v>1</v>
      </c>
      <c r="F24" s="8">
        <v>0</v>
      </c>
      <c r="G24" s="8">
        <v>0</v>
      </c>
      <c r="H24" s="1">
        <f t="shared" si="0"/>
        <v>2.5</v>
      </c>
    </row>
    <row r="25" spans="1:8" x14ac:dyDescent="0.25">
      <c r="A25" s="8">
        <v>732</v>
      </c>
      <c r="B25" s="8"/>
      <c r="C25" s="8"/>
      <c r="D25" s="8"/>
      <c r="E25" s="8"/>
      <c r="F25" s="8"/>
      <c r="G25" s="8"/>
      <c r="H25" s="1">
        <f t="shared" si="0"/>
        <v>0</v>
      </c>
    </row>
    <row r="26" spans="1:8" x14ac:dyDescent="0.25">
      <c r="A26" s="8">
        <v>729</v>
      </c>
      <c r="B26" s="8"/>
      <c r="C26" s="8"/>
      <c r="D26" s="8"/>
      <c r="E26" s="8"/>
      <c r="F26" s="8"/>
      <c r="G26" s="8"/>
      <c r="H26" s="1">
        <f t="shared" si="0"/>
        <v>0</v>
      </c>
    </row>
    <row r="27" spans="1:8" x14ac:dyDescent="0.25">
      <c r="A27" s="8">
        <v>701</v>
      </c>
      <c r="B27" s="8"/>
      <c r="C27" s="8"/>
      <c r="D27" s="8"/>
      <c r="E27" s="8"/>
      <c r="F27" s="8"/>
      <c r="G27" s="8"/>
      <c r="H27" s="1">
        <f t="shared" si="0"/>
        <v>0</v>
      </c>
    </row>
    <row r="28" spans="1:8" x14ac:dyDescent="0.25">
      <c r="B28" s="8"/>
      <c r="C28" s="8"/>
      <c r="D28" s="8"/>
      <c r="E28" s="8"/>
      <c r="F28" s="8"/>
      <c r="G28" s="8"/>
      <c r="H28" s="1"/>
    </row>
    <row r="29" spans="1:8" x14ac:dyDescent="0.25">
      <c r="B29" s="8"/>
      <c r="C29" s="8"/>
      <c r="D29" s="8"/>
      <c r="E29" s="8"/>
      <c r="F29" s="8"/>
      <c r="G29" s="8"/>
      <c r="H29" s="1"/>
    </row>
    <row r="30" spans="1:8" x14ac:dyDescent="0.25">
      <c r="B30" s="8"/>
      <c r="C30" s="8"/>
      <c r="D30" s="8"/>
      <c r="E30" s="8"/>
      <c r="F30" s="8"/>
      <c r="G30" s="8"/>
      <c r="H30" s="1"/>
    </row>
    <row r="31" spans="1:8" x14ac:dyDescent="0.25">
      <c r="B31" s="8"/>
      <c r="C31" s="8"/>
      <c r="D31" s="8"/>
      <c r="E31" s="8"/>
      <c r="F31" s="8"/>
      <c r="G31" s="8"/>
      <c r="H31" s="1"/>
    </row>
    <row r="32" spans="1:8" x14ac:dyDescent="0.25">
      <c r="H32" s="1"/>
    </row>
    <row r="33" spans="8:8" x14ac:dyDescent="0.25">
      <c r="H33" s="1"/>
    </row>
    <row r="34" spans="8:8" x14ac:dyDescent="0.25">
      <c r="H34" s="1"/>
    </row>
    <row r="35" spans="8:8" x14ac:dyDescent="0.25">
      <c r="H35" s="1"/>
    </row>
    <row r="36" spans="8:8" x14ac:dyDescent="0.25">
      <c r="H36" s="1"/>
    </row>
    <row r="37" spans="8:8" x14ac:dyDescent="0.25">
      <c r="H37" s="1"/>
    </row>
    <row r="38" spans="8:8" x14ac:dyDescent="0.25">
      <c r="H38" s="1"/>
    </row>
    <row r="39" spans="8:8" x14ac:dyDescent="0.25">
      <c r="H39" s="1"/>
    </row>
    <row r="40" spans="8:8" x14ac:dyDescent="0.25">
      <c r="H40" s="1"/>
    </row>
    <row r="41" spans="8:8" x14ac:dyDescent="0.25">
      <c r="H41" s="1"/>
    </row>
    <row r="42" spans="8:8" x14ac:dyDescent="0.25">
      <c r="H42" s="1"/>
    </row>
    <row r="43" spans="8:8" x14ac:dyDescent="0.25">
      <c r="H43" s="1"/>
    </row>
    <row r="44" spans="8:8" x14ac:dyDescent="0.25">
      <c r="H44" s="1"/>
    </row>
  </sheetData>
  <mergeCells count="3">
    <mergeCell ref="A1:A2"/>
    <mergeCell ref="B1:G1"/>
    <mergeCell ref="H1:H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70" zoomScaleNormal="70" workbookViewId="0">
      <selection activeCell="I37" sqref="I37"/>
    </sheetView>
  </sheetViews>
  <sheetFormatPr defaultRowHeight="15" x14ac:dyDescent="0.25"/>
  <cols>
    <col min="1" max="1" width="9.140625" style="1"/>
    <col min="2" max="35" width="6.7109375" style="1" customWidth="1"/>
    <col min="36" max="36" width="13.5703125" customWidth="1"/>
  </cols>
  <sheetData>
    <row r="1" spans="1:36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1"/>
      <c r="AJ1" s="61" t="s">
        <v>6</v>
      </c>
    </row>
    <row r="2" spans="1:36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0">
        <v>15</v>
      </c>
      <c r="Q2" s="10">
        <v>16</v>
      </c>
      <c r="R2" s="10">
        <v>17</v>
      </c>
      <c r="S2" s="10">
        <v>18</v>
      </c>
      <c r="T2" s="10">
        <v>19</v>
      </c>
      <c r="U2" s="10">
        <v>20</v>
      </c>
      <c r="V2" s="10">
        <v>21</v>
      </c>
      <c r="W2" s="10">
        <v>22</v>
      </c>
      <c r="X2" s="10">
        <v>23</v>
      </c>
      <c r="Y2" s="10">
        <v>24</v>
      </c>
      <c r="Z2" s="10">
        <v>25</v>
      </c>
      <c r="AA2" s="10">
        <v>26</v>
      </c>
      <c r="AB2" s="10">
        <v>27</v>
      </c>
      <c r="AC2" s="10">
        <v>28</v>
      </c>
      <c r="AD2" s="10">
        <v>29</v>
      </c>
      <c r="AE2" s="10">
        <v>30</v>
      </c>
      <c r="AF2" s="10">
        <v>31</v>
      </c>
      <c r="AG2" s="10">
        <v>32</v>
      </c>
      <c r="AH2" s="10">
        <v>33</v>
      </c>
      <c r="AI2" s="10">
        <v>34</v>
      </c>
      <c r="AJ2" s="61"/>
    </row>
    <row r="3" spans="1:36" x14ac:dyDescent="0.25">
      <c r="A3" s="1">
        <v>834</v>
      </c>
      <c r="B3" s="1">
        <v>0</v>
      </c>
      <c r="C3" s="1">
        <v>1</v>
      </c>
      <c r="D3" s="1">
        <v>1</v>
      </c>
      <c r="E3" s="1">
        <v>1</v>
      </c>
      <c r="F3" s="1">
        <v>0</v>
      </c>
      <c r="G3" s="1">
        <v>0</v>
      </c>
      <c r="H3" s="1">
        <v>0</v>
      </c>
      <c r="I3" s="1">
        <v>1</v>
      </c>
      <c r="J3" s="1">
        <v>0</v>
      </c>
      <c r="K3" s="1">
        <v>1</v>
      </c>
      <c r="L3" s="1">
        <v>0</v>
      </c>
      <c r="M3" s="1">
        <v>0</v>
      </c>
      <c r="N3" s="1">
        <v>0</v>
      </c>
      <c r="O3" s="1">
        <v>1</v>
      </c>
      <c r="P3" s="1">
        <v>1</v>
      </c>
      <c r="Q3" s="1">
        <v>1</v>
      </c>
      <c r="R3" s="1">
        <v>1</v>
      </c>
      <c r="S3" s="1">
        <v>0</v>
      </c>
      <c r="T3" s="1">
        <v>1</v>
      </c>
      <c r="U3" s="1">
        <v>1</v>
      </c>
      <c r="V3" s="1">
        <v>1</v>
      </c>
      <c r="W3" s="1">
        <v>0</v>
      </c>
      <c r="X3" s="1">
        <v>1</v>
      </c>
      <c r="Y3" s="1">
        <v>0</v>
      </c>
      <c r="Z3" s="1">
        <v>0</v>
      </c>
      <c r="AA3" s="1">
        <v>1</v>
      </c>
      <c r="AB3" s="1">
        <v>1</v>
      </c>
      <c r="AC3" s="1">
        <v>1</v>
      </c>
      <c r="AD3" s="1">
        <v>1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f>0.5*SUM(B3:H3)+SUM(I3:J3,L3:N3,Q3,S3,T3,Y3,AA3)+0.5*SUM(K3,P3,U3:X3,Z3,AB3:AI3,R3)+1.5*O3</f>
        <v>11.5</v>
      </c>
    </row>
    <row r="4" spans="1:36" x14ac:dyDescent="0.25">
      <c r="A4" s="1">
        <v>833</v>
      </c>
      <c r="B4" s="1">
        <v>1</v>
      </c>
      <c r="C4" s="1">
        <v>0</v>
      </c>
      <c r="D4" s="1">
        <v>1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1</v>
      </c>
      <c r="R4" s="1">
        <v>1</v>
      </c>
      <c r="S4" s="1">
        <v>0</v>
      </c>
      <c r="T4" s="1">
        <v>1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f t="shared" ref="AJ4:AJ32" si="0">0.5*SUM(B4:H4)+SUM(I4:J4,L4:N4,Q4,S4,T4,Y4,AA4)+0.5*SUM(K4,P4,U4:X4,Z4,AB4:AI4,R4)+1.5*O4</f>
        <v>8</v>
      </c>
    </row>
    <row r="5" spans="1:36" x14ac:dyDescent="0.25">
      <c r="A5" s="1">
        <v>835</v>
      </c>
      <c r="B5" s="1">
        <v>0</v>
      </c>
      <c r="C5" s="1">
        <v>0</v>
      </c>
      <c r="D5" s="1">
        <v>1</v>
      </c>
      <c r="E5" s="1">
        <v>1</v>
      </c>
      <c r="F5" s="1">
        <v>1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1</v>
      </c>
      <c r="M5" s="1">
        <v>0</v>
      </c>
      <c r="N5" s="1">
        <v>0</v>
      </c>
      <c r="O5" s="1">
        <v>1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1</v>
      </c>
      <c r="W5" s="1">
        <v>0</v>
      </c>
      <c r="X5" s="1">
        <v>1</v>
      </c>
      <c r="Y5" s="1">
        <v>0</v>
      </c>
      <c r="Z5" s="1">
        <v>0</v>
      </c>
      <c r="AA5" s="1">
        <v>1</v>
      </c>
      <c r="AB5" s="1">
        <v>1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f t="shared" si="0"/>
        <v>6.5</v>
      </c>
    </row>
    <row r="6" spans="1:36" x14ac:dyDescent="0.25">
      <c r="A6" s="1">
        <v>804</v>
      </c>
      <c r="B6" s="1">
        <v>1</v>
      </c>
      <c r="C6" s="1">
        <v>1</v>
      </c>
      <c r="D6" s="1">
        <v>1</v>
      </c>
      <c r="E6" s="1">
        <v>1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1</v>
      </c>
      <c r="S6" s="1">
        <v>1</v>
      </c>
      <c r="T6" s="1">
        <v>0</v>
      </c>
      <c r="U6" s="1">
        <v>1</v>
      </c>
      <c r="V6" s="1">
        <v>1</v>
      </c>
      <c r="W6" s="1">
        <v>1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f t="shared" si="0"/>
        <v>6.5</v>
      </c>
    </row>
    <row r="7" spans="1:36" x14ac:dyDescent="0.25">
      <c r="A7" s="1">
        <v>808</v>
      </c>
      <c r="B7" s="1">
        <v>1</v>
      </c>
      <c r="C7" s="1">
        <v>1</v>
      </c>
      <c r="D7" s="1">
        <v>1</v>
      </c>
      <c r="E7" s="1">
        <v>1</v>
      </c>
      <c r="F7" s="1">
        <v>0</v>
      </c>
      <c r="G7" s="1">
        <v>1</v>
      </c>
      <c r="H7" s="1">
        <v>0</v>
      </c>
      <c r="I7" s="1">
        <v>1</v>
      </c>
      <c r="J7" s="1">
        <v>1</v>
      </c>
      <c r="K7" s="1">
        <v>0</v>
      </c>
      <c r="L7" s="1">
        <v>1</v>
      </c>
      <c r="M7" s="1">
        <v>1</v>
      </c>
      <c r="N7" s="1">
        <v>1</v>
      </c>
      <c r="O7" s="1">
        <v>0</v>
      </c>
      <c r="P7" s="1">
        <v>0</v>
      </c>
      <c r="Q7" s="1">
        <v>0</v>
      </c>
      <c r="R7" s="1">
        <v>1</v>
      </c>
      <c r="S7" s="1">
        <v>0</v>
      </c>
      <c r="T7" s="1">
        <v>1</v>
      </c>
      <c r="U7" s="1">
        <v>1</v>
      </c>
      <c r="V7" s="1">
        <v>1</v>
      </c>
      <c r="W7" s="1">
        <v>0</v>
      </c>
      <c r="X7" s="1">
        <v>1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f t="shared" si="0"/>
        <v>10.5</v>
      </c>
    </row>
    <row r="8" spans="1:36" x14ac:dyDescent="0.25">
      <c r="A8" s="1">
        <v>803</v>
      </c>
      <c r="B8" s="1">
        <v>0</v>
      </c>
      <c r="C8" s="1">
        <v>0</v>
      </c>
      <c r="D8" s="1">
        <v>0</v>
      </c>
      <c r="E8" s="1">
        <v>1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1</v>
      </c>
      <c r="T8" s="1">
        <v>0</v>
      </c>
      <c r="U8" s="1">
        <v>1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1</v>
      </c>
      <c r="AB8" s="1">
        <v>1</v>
      </c>
      <c r="AC8" s="1">
        <v>1</v>
      </c>
      <c r="AD8" s="1">
        <v>1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f t="shared" si="0"/>
        <v>5</v>
      </c>
    </row>
    <row r="9" spans="1:36" x14ac:dyDescent="0.25">
      <c r="A9" s="1">
        <v>809</v>
      </c>
      <c r="B9" s="1">
        <v>0</v>
      </c>
      <c r="C9" s="1">
        <v>0</v>
      </c>
      <c r="D9" s="1">
        <v>1</v>
      </c>
      <c r="E9" s="1">
        <v>1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1</v>
      </c>
      <c r="R9" s="1">
        <v>1</v>
      </c>
      <c r="S9" s="1">
        <v>0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f t="shared" si="0"/>
        <v>7.5</v>
      </c>
    </row>
    <row r="10" spans="1:36" x14ac:dyDescent="0.25">
      <c r="A10" s="1">
        <v>802</v>
      </c>
      <c r="B10" s="1">
        <v>0</v>
      </c>
      <c r="C10" s="1">
        <v>1</v>
      </c>
      <c r="D10" s="1">
        <v>1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1</v>
      </c>
      <c r="T10" s="1">
        <v>0</v>
      </c>
      <c r="U10" s="1">
        <v>1</v>
      </c>
      <c r="V10" s="1">
        <v>1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f t="shared" si="0"/>
        <v>4</v>
      </c>
    </row>
    <row r="11" spans="1:36" x14ac:dyDescent="0.25">
      <c r="A11" s="1">
        <v>805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0</v>
      </c>
      <c r="H11" s="1">
        <v>1</v>
      </c>
      <c r="I11" s="1">
        <v>0</v>
      </c>
      <c r="J11" s="1">
        <v>0</v>
      </c>
      <c r="K11" s="1">
        <v>1</v>
      </c>
      <c r="L11" s="1">
        <v>1</v>
      </c>
      <c r="M11" s="1">
        <v>1</v>
      </c>
      <c r="N11" s="1">
        <v>0</v>
      </c>
      <c r="O11" s="1">
        <v>1</v>
      </c>
      <c r="P11" s="1">
        <v>0</v>
      </c>
      <c r="Q11" s="1">
        <v>1</v>
      </c>
      <c r="R11" s="1">
        <v>1</v>
      </c>
      <c r="S11" s="1">
        <v>0</v>
      </c>
      <c r="T11" s="1">
        <v>1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0</v>
      </c>
      <c r="AA11" s="1">
        <v>1</v>
      </c>
      <c r="AB11" s="1">
        <v>1</v>
      </c>
      <c r="AC11" s="1">
        <v>1</v>
      </c>
      <c r="AD11" s="1">
        <v>1</v>
      </c>
      <c r="AE11" s="1">
        <v>0</v>
      </c>
      <c r="AF11" s="1">
        <v>0</v>
      </c>
      <c r="AG11" s="1">
        <v>1</v>
      </c>
      <c r="AH11" s="1">
        <v>0</v>
      </c>
      <c r="AI11" s="1">
        <v>0</v>
      </c>
      <c r="AJ11" s="1">
        <f t="shared" si="0"/>
        <v>15.5</v>
      </c>
    </row>
    <row r="12" spans="1:36" x14ac:dyDescent="0.25">
      <c r="A12" s="1">
        <v>807</v>
      </c>
      <c r="B12" s="1">
        <v>0</v>
      </c>
      <c r="C12" s="1">
        <v>0</v>
      </c>
      <c r="D12" s="1">
        <v>1</v>
      </c>
      <c r="E12" s="1">
        <v>1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1</v>
      </c>
      <c r="L12" s="1">
        <v>1</v>
      </c>
      <c r="M12" s="1">
        <v>0</v>
      </c>
      <c r="N12" s="1">
        <v>1</v>
      </c>
      <c r="O12" s="1">
        <v>0</v>
      </c>
      <c r="P12" s="1">
        <v>1</v>
      </c>
      <c r="Q12" s="1">
        <v>0</v>
      </c>
      <c r="R12" s="1">
        <v>1</v>
      </c>
      <c r="S12" s="1">
        <v>0</v>
      </c>
      <c r="T12" s="1">
        <v>1</v>
      </c>
      <c r="U12" s="1">
        <v>1</v>
      </c>
      <c r="V12" s="1">
        <v>1</v>
      </c>
      <c r="W12" s="1">
        <v>1</v>
      </c>
      <c r="X12" s="1">
        <v>0</v>
      </c>
      <c r="Y12" s="1">
        <v>0</v>
      </c>
      <c r="Z12" s="1">
        <v>0</v>
      </c>
      <c r="AA12" s="1">
        <v>1</v>
      </c>
      <c r="AB12" s="1">
        <v>1</v>
      </c>
      <c r="AC12" s="1">
        <v>0</v>
      </c>
      <c r="AD12" s="1">
        <v>1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f t="shared" si="0"/>
        <v>9.5</v>
      </c>
    </row>
    <row r="13" spans="1:36" x14ac:dyDescent="0.25">
      <c r="A13" s="1">
        <v>831</v>
      </c>
      <c r="B13" s="1">
        <v>1</v>
      </c>
      <c r="C13" s="1">
        <v>1</v>
      </c>
      <c r="D13" s="1">
        <v>1</v>
      </c>
      <c r="E13" s="1">
        <v>1</v>
      </c>
      <c r="F13" s="1">
        <v>0</v>
      </c>
      <c r="G13" s="1">
        <v>1</v>
      </c>
      <c r="H13" s="1">
        <v>1</v>
      </c>
      <c r="I13" s="1">
        <v>1</v>
      </c>
      <c r="J13" s="1">
        <v>1</v>
      </c>
      <c r="K13" s="1">
        <v>0</v>
      </c>
      <c r="L13" s="1">
        <v>1</v>
      </c>
      <c r="M13" s="1">
        <v>1</v>
      </c>
      <c r="N13" s="7">
        <v>1</v>
      </c>
      <c r="O13" s="1">
        <v>0</v>
      </c>
      <c r="P13" s="1">
        <v>0</v>
      </c>
      <c r="Q13" s="1">
        <v>0</v>
      </c>
      <c r="R13" s="1">
        <v>1</v>
      </c>
      <c r="S13" s="1">
        <v>0</v>
      </c>
      <c r="T13" s="1">
        <v>1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1</v>
      </c>
      <c r="AB13" s="1">
        <v>1</v>
      </c>
      <c r="AC13" s="1">
        <v>1</v>
      </c>
      <c r="AD13" s="1">
        <v>1</v>
      </c>
      <c r="AE13" s="1">
        <v>0</v>
      </c>
      <c r="AF13" s="1">
        <v>1</v>
      </c>
      <c r="AG13" s="1">
        <v>1</v>
      </c>
      <c r="AH13" s="1">
        <v>1</v>
      </c>
      <c r="AI13" s="1">
        <v>0</v>
      </c>
      <c r="AJ13" s="1">
        <f t="shared" si="0"/>
        <v>17</v>
      </c>
    </row>
    <row r="14" spans="1:36" x14ac:dyDescent="0.25">
      <c r="A14" s="1">
        <v>810</v>
      </c>
      <c r="B14" s="1">
        <v>1</v>
      </c>
      <c r="C14" s="1">
        <v>1</v>
      </c>
      <c r="D14" s="1">
        <v>0</v>
      </c>
      <c r="E14" s="1">
        <v>1</v>
      </c>
      <c r="F14" s="1">
        <v>1</v>
      </c>
      <c r="G14" s="1">
        <v>1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1</v>
      </c>
      <c r="N14" s="1">
        <v>0</v>
      </c>
      <c r="O14" s="1">
        <v>0</v>
      </c>
      <c r="P14" s="1">
        <v>0</v>
      </c>
      <c r="Q14" s="1">
        <v>0</v>
      </c>
      <c r="R14" s="1">
        <v>1</v>
      </c>
      <c r="S14" s="1">
        <v>0</v>
      </c>
      <c r="T14" s="1">
        <v>1</v>
      </c>
      <c r="U14" s="1">
        <v>0</v>
      </c>
      <c r="V14" s="1">
        <v>1</v>
      </c>
      <c r="W14" s="1">
        <v>0</v>
      </c>
      <c r="X14" s="1">
        <v>1</v>
      </c>
      <c r="Y14" s="1">
        <v>1</v>
      </c>
      <c r="Z14" s="1">
        <v>1</v>
      </c>
      <c r="AA14" s="1">
        <v>1</v>
      </c>
      <c r="AB14" s="1">
        <v>1</v>
      </c>
      <c r="AC14" s="1">
        <v>1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f t="shared" si="0"/>
        <v>10.5</v>
      </c>
    </row>
    <row r="15" spans="1:36" x14ac:dyDescent="0.25">
      <c r="A15" s="1">
        <v>815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0</v>
      </c>
      <c r="L15" s="1">
        <v>0</v>
      </c>
      <c r="M15" s="1">
        <v>0</v>
      </c>
      <c r="N15" s="1">
        <v>1</v>
      </c>
      <c r="O15" s="1">
        <v>1</v>
      </c>
      <c r="P15" s="1">
        <v>1</v>
      </c>
      <c r="Q15" s="1">
        <v>0</v>
      </c>
      <c r="R15" s="1">
        <v>1</v>
      </c>
      <c r="S15" s="1">
        <v>1</v>
      </c>
      <c r="T15" s="1">
        <v>0</v>
      </c>
      <c r="U15" s="1">
        <v>1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1">
        <v>1</v>
      </c>
      <c r="AB15" s="1">
        <v>1</v>
      </c>
      <c r="AC15" s="1">
        <v>1</v>
      </c>
      <c r="AD15" s="1">
        <v>1</v>
      </c>
      <c r="AE15" s="1">
        <v>0</v>
      </c>
      <c r="AF15" s="1">
        <v>1</v>
      </c>
      <c r="AG15" s="1">
        <v>0</v>
      </c>
      <c r="AH15" s="1">
        <v>1</v>
      </c>
      <c r="AI15" s="1">
        <v>0</v>
      </c>
      <c r="AJ15" s="1">
        <f t="shared" si="0"/>
        <v>17</v>
      </c>
    </row>
    <row r="16" spans="1:36" x14ac:dyDescent="0.25">
      <c r="A16" s="8">
        <v>813</v>
      </c>
      <c r="B16" s="1">
        <v>1</v>
      </c>
      <c r="C16" s="1">
        <v>1</v>
      </c>
      <c r="D16" s="1">
        <v>1</v>
      </c>
      <c r="E16" s="1">
        <v>1</v>
      </c>
      <c r="F16" s="1">
        <v>0</v>
      </c>
      <c r="G16" s="1">
        <v>1</v>
      </c>
      <c r="H16" s="1">
        <v>0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0</v>
      </c>
      <c r="R16" s="1">
        <v>1</v>
      </c>
      <c r="S16" s="1">
        <v>0</v>
      </c>
      <c r="T16" s="1">
        <v>1</v>
      </c>
      <c r="U16" s="1">
        <v>1</v>
      </c>
      <c r="V16" s="1">
        <v>1</v>
      </c>
      <c r="W16" s="1">
        <v>0</v>
      </c>
      <c r="X16" s="1">
        <v>0</v>
      </c>
      <c r="Y16" s="1">
        <v>0</v>
      </c>
      <c r="Z16" s="1">
        <v>1</v>
      </c>
      <c r="AA16" s="1">
        <v>1</v>
      </c>
      <c r="AB16" s="1">
        <v>1</v>
      </c>
      <c r="AC16" s="1">
        <v>1</v>
      </c>
      <c r="AD16" s="1">
        <v>1</v>
      </c>
      <c r="AE16" s="1">
        <v>0</v>
      </c>
      <c r="AF16" s="1">
        <v>1</v>
      </c>
      <c r="AG16" s="1">
        <v>1</v>
      </c>
      <c r="AH16" s="1">
        <v>1</v>
      </c>
      <c r="AI16" s="1">
        <v>1</v>
      </c>
      <c r="AJ16" s="1">
        <f t="shared" si="0"/>
        <v>17.5</v>
      </c>
    </row>
    <row r="17" spans="1:36" x14ac:dyDescent="0.25">
      <c r="A17" s="1">
        <v>814</v>
      </c>
      <c r="B17" s="1">
        <v>1</v>
      </c>
      <c r="C17" s="1">
        <v>0</v>
      </c>
      <c r="D17" s="1">
        <v>1</v>
      </c>
      <c r="E17" s="1">
        <v>1</v>
      </c>
      <c r="F17" s="1">
        <v>0</v>
      </c>
      <c r="G17" s="1">
        <v>1</v>
      </c>
      <c r="H17" s="1">
        <v>1</v>
      </c>
      <c r="I17" s="1">
        <v>1</v>
      </c>
      <c r="J17" s="1">
        <v>0</v>
      </c>
      <c r="K17" s="1">
        <v>1</v>
      </c>
      <c r="L17" s="1">
        <v>1</v>
      </c>
      <c r="M17" s="1">
        <v>1</v>
      </c>
      <c r="N17" s="1">
        <v>0</v>
      </c>
      <c r="O17" s="1">
        <v>0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1</v>
      </c>
      <c r="W17" s="1">
        <v>0</v>
      </c>
      <c r="X17" s="1">
        <v>0</v>
      </c>
      <c r="Y17" s="1">
        <v>0</v>
      </c>
      <c r="Z17" s="1">
        <v>0</v>
      </c>
      <c r="AA17" s="1">
        <v>1</v>
      </c>
      <c r="AB17" s="1">
        <v>1</v>
      </c>
      <c r="AC17" s="1">
        <v>1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f t="shared" si="0"/>
        <v>9</v>
      </c>
    </row>
    <row r="18" spans="1:36" x14ac:dyDescent="0.25">
      <c r="A18" s="1">
        <v>812</v>
      </c>
      <c r="B18" s="1">
        <v>0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0</v>
      </c>
      <c r="J18" s="1">
        <v>0</v>
      </c>
      <c r="K18" s="1">
        <v>1</v>
      </c>
      <c r="L18" s="1">
        <v>1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1</v>
      </c>
      <c r="U18" s="1">
        <v>1</v>
      </c>
      <c r="V18" s="1">
        <v>1</v>
      </c>
      <c r="W18" s="1">
        <v>1</v>
      </c>
      <c r="X18" s="1">
        <v>1</v>
      </c>
      <c r="Y18" s="1">
        <v>0</v>
      </c>
      <c r="Z18" s="1">
        <v>0</v>
      </c>
      <c r="AA18" s="1">
        <v>1</v>
      </c>
      <c r="AB18" s="1">
        <v>1</v>
      </c>
      <c r="AC18" s="1">
        <v>1</v>
      </c>
      <c r="AD18" s="1">
        <v>1</v>
      </c>
      <c r="AE18" s="1">
        <v>1</v>
      </c>
      <c r="AF18" s="1">
        <v>1</v>
      </c>
      <c r="AG18" s="1">
        <v>1</v>
      </c>
      <c r="AH18" s="1">
        <v>0</v>
      </c>
      <c r="AI18" s="1">
        <v>0</v>
      </c>
      <c r="AJ18" s="1">
        <f t="shared" si="0"/>
        <v>12</v>
      </c>
    </row>
    <row r="19" spans="1:36" x14ac:dyDescent="0.25">
      <c r="A19" s="8">
        <v>811</v>
      </c>
      <c r="B19" s="1">
        <v>0</v>
      </c>
      <c r="C19" s="1">
        <v>0</v>
      </c>
      <c r="D19" s="1">
        <v>1</v>
      </c>
      <c r="E19" s="1">
        <v>1</v>
      </c>
      <c r="F19" s="1">
        <v>0</v>
      </c>
      <c r="G19" s="1">
        <v>0</v>
      </c>
      <c r="H19" s="1">
        <v>0</v>
      </c>
      <c r="I19" s="1">
        <v>1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1</v>
      </c>
      <c r="S19" s="1">
        <v>1</v>
      </c>
      <c r="T19" s="1">
        <v>0</v>
      </c>
      <c r="U19" s="1">
        <v>1</v>
      </c>
      <c r="V19" s="1">
        <v>1</v>
      </c>
      <c r="W19" s="1">
        <v>0</v>
      </c>
      <c r="X19" s="1">
        <v>0</v>
      </c>
      <c r="Y19" s="1">
        <v>0</v>
      </c>
      <c r="Z19" s="1">
        <v>0</v>
      </c>
      <c r="AA19" s="1">
        <v>1</v>
      </c>
      <c r="AB19" s="1">
        <v>1</v>
      </c>
      <c r="AC19" s="1">
        <v>1</v>
      </c>
      <c r="AD19" s="1">
        <v>1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f t="shared" si="0"/>
        <v>7.5</v>
      </c>
    </row>
    <row r="20" spans="1:36" x14ac:dyDescent="0.25">
      <c r="A20" s="1">
        <v>832</v>
      </c>
      <c r="B20" s="1">
        <v>1</v>
      </c>
      <c r="C20" s="1">
        <v>1</v>
      </c>
      <c r="D20" s="1">
        <v>0</v>
      </c>
      <c r="E20" s="1">
        <v>1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</v>
      </c>
      <c r="O20" s="1">
        <v>1</v>
      </c>
      <c r="P20" s="1">
        <v>0</v>
      </c>
      <c r="Q20" s="1">
        <v>1</v>
      </c>
      <c r="R20" s="1">
        <v>1</v>
      </c>
      <c r="S20" s="1">
        <v>0</v>
      </c>
      <c r="T20" s="1">
        <v>0</v>
      </c>
      <c r="U20" s="1">
        <v>1</v>
      </c>
      <c r="V20" s="1">
        <v>0</v>
      </c>
      <c r="W20" s="1">
        <v>1</v>
      </c>
      <c r="X20" s="1">
        <v>1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f t="shared" si="0"/>
        <v>7.5</v>
      </c>
    </row>
    <row r="21" spans="1:36" x14ac:dyDescent="0.25">
      <c r="A21" s="1">
        <v>806</v>
      </c>
      <c r="B21" s="1">
        <v>0</v>
      </c>
      <c r="C21" s="1">
        <v>0</v>
      </c>
      <c r="D21" s="1">
        <v>1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0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1</v>
      </c>
      <c r="V21" s="1">
        <v>0</v>
      </c>
      <c r="W21" s="1">
        <v>0</v>
      </c>
      <c r="X21" s="1">
        <v>1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f t="shared" si="0"/>
        <v>3</v>
      </c>
    </row>
    <row r="22" spans="1:36" x14ac:dyDescent="0.25">
      <c r="A22" s="1">
        <v>801</v>
      </c>
      <c r="B22" s="1">
        <v>0</v>
      </c>
      <c r="C22" s="1">
        <v>0</v>
      </c>
      <c r="D22" s="1">
        <v>1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f t="shared" si="0"/>
        <v>2</v>
      </c>
    </row>
    <row r="23" spans="1:36" x14ac:dyDescent="0.25">
      <c r="A23" s="1">
        <v>836</v>
      </c>
      <c r="B23" s="1">
        <v>1</v>
      </c>
      <c r="C23" s="1">
        <v>1</v>
      </c>
      <c r="D23" s="1">
        <v>1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1</v>
      </c>
      <c r="P23" s="1">
        <v>0</v>
      </c>
      <c r="Q23" s="1">
        <v>0</v>
      </c>
      <c r="R23" s="1">
        <v>1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1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f t="shared" si="0"/>
        <v>6</v>
      </c>
    </row>
    <row r="24" spans="1:36" x14ac:dyDescent="0.25">
      <c r="A24" s="1">
        <v>819</v>
      </c>
      <c r="B24" s="1">
        <v>1</v>
      </c>
      <c r="C24" s="1">
        <v>1</v>
      </c>
      <c r="D24" s="1">
        <v>1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0</v>
      </c>
      <c r="L24" s="1">
        <v>0</v>
      </c>
      <c r="M24" s="1">
        <v>1</v>
      </c>
      <c r="N24" s="1">
        <v>0</v>
      </c>
      <c r="O24" s="1">
        <v>1</v>
      </c>
      <c r="P24" s="1">
        <v>1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>
        <v>1</v>
      </c>
      <c r="X24" s="1">
        <v>1</v>
      </c>
      <c r="Y24" s="1">
        <v>0</v>
      </c>
      <c r="Z24" s="1">
        <v>1</v>
      </c>
      <c r="AA24" s="1">
        <v>1</v>
      </c>
      <c r="AB24" s="1">
        <v>1</v>
      </c>
      <c r="AC24" s="1">
        <v>1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f t="shared" si="0"/>
        <v>12.5</v>
      </c>
    </row>
    <row r="25" spans="1:36" x14ac:dyDescent="0.25">
      <c r="A25" s="1">
        <v>818</v>
      </c>
      <c r="B25" s="1">
        <v>1</v>
      </c>
      <c r="C25" s="1">
        <v>1</v>
      </c>
      <c r="D25" s="1">
        <v>1</v>
      </c>
      <c r="E25" s="1">
        <v>1</v>
      </c>
      <c r="F25" s="1">
        <v>0</v>
      </c>
      <c r="G25" s="1">
        <v>0</v>
      </c>
      <c r="H25" s="1">
        <v>0</v>
      </c>
      <c r="I25" s="1">
        <v>1</v>
      </c>
      <c r="J25" s="1">
        <v>1</v>
      </c>
      <c r="K25" s="1">
        <v>1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1</v>
      </c>
      <c r="S25" s="1">
        <v>1</v>
      </c>
      <c r="T25" s="1">
        <v>0</v>
      </c>
      <c r="U25" s="1">
        <v>1</v>
      </c>
      <c r="V25" s="1">
        <v>1</v>
      </c>
      <c r="W25" s="1">
        <v>1</v>
      </c>
      <c r="X25" s="1">
        <v>1</v>
      </c>
      <c r="Y25" s="1">
        <v>0</v>
      </c>
      <c r="Z25" s="1">
        <v>0</v>
      </c>
      <c r="AA25" s="1">
        <v>1</v>
      </c>
      <c r="AB25" s="1">
        <v>1</v>
      </c>
      <c r="AC25" s="1">
        <v>1</v>
      </c>
      <c r="AD25" s="1">
        <v>1</v>
      </c>
      <c r="AE25" s="1">
        <v>0</v>
      </c>
      <c r="AF25" s="1">
        <v>1</v>
      </c>
      <c r="AG25" s="1">
        <v>1</v>
      </c>
      <c r="AH25" s="1">
        <v>1</v>
      </c>
      <c r="AI25" s="1">
        <v>0</v>
      </c>
      <c r="AJ25" s="1">
        <f t="shared" si="0"/>
        <v>12</v>
      </c>
    </row>
    <row r="26" spans="1:36" x14ac:dyDescent="0.25">
      <c r="A26" s="1">
        <v>816</v>
      </c>
      <c r="B26" s="1">
        <v>1</v>
      </c>
      <c r="C26" s="1">
        <v>0</v>
      </c>
      <c r="D26" s="1">
        <v>1</v>
      </c>
      <c r="E26" s="1">
        <v>1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>
        <v>1</v>
      </c>
      <c r="M26" s="1">
        <v>1</v>
      </c>
      <c r="N26" s="1">
        <v>0</v>
      </c>
      <c r="O26" s="1">
        <v>0</v>
      </c>
      <c r="P26" s="1">
        <v>1</v>
      </c>
      <c r="Q26" s="1">
        <v>0</v>
      </c>
      <c r="R26" s="1">
        <v>0</v>
      </c>
      <c r="S26" s="1">
        <v>0</v>
      </c>
      <c r="T26" s="1">
        <v>0</v>
      </c>
      <c r="U26" s="1">
        <v>1</v>
      </c>
      <c r="V26" s="1">
        <v>1</v>
      </c>
      <c r="W26" s="1">
        <v>0</v>
      </c>
      <c r="X26" s="1">
        <v>1</v>
      </c>
      <c r="Y26" s="1">
        <v>1</v>
      </c>
      <c r="Z26" s="1">
        <v>1</v>
      </c>
      <c r="AA26" s="1">
        <v>1</v>
      </c>
      <c r="AB26" s="1">
        <v>1</v>
      </c>
      <c r="AC26" s="1">
        <v>1</v>
      </c>
      <c r="AD26" s="1">
        <v>0</v>
      </c>
      <c r="AE26" s="1">
        <v>0</v>
      </c>
      <c r="AF26" s="1">
        <v>1</v>
      </c>
      <c r="AG26" s="1">
        <v>1</v>
      </c>
      <c r="AH26" s="1">
        <v>1</v>
      </c>
      <c r="AI26" s="1">
        <v>1</v>
      </c>
      <c r="AJ26" s="1">
        <f t="shared" si="0"/>
        <v>11.5</v>
      </c>
    </row>
    <row r="27" spans="1:36" x14ac:dyDescent="0.25">
      <c r="A27" s="1">
        <v>821</v>
      </c>
      <c r="B27" s="1">
        <v>0</v>
      </c>
      <c r="C27" s="1"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0</v>
      </c>
      <c r="R27" s="1">
        <v>1</v>
      </c>
      <c r="S27" s="1">
        <v>1</v>
      </c>
      <c r="T27" s="1">
        <v>0</v>
      </c>
      <c r="U27" s="1">
        <v>1</v>
      </c>
      <c r="V27" s="1">
        <v>1</v>
      </c>
      <c r="W27" s="1">
        <v>1</v>
      </c>
      <c r="X27" s="1">
        <v>1</v>
      </c>
      <c r="Y27" s="1">
        <v>0</v>
      </c>
      <c r="Z27" s="1">
        <v>0</v>
      </c>
      <c r="AA27" s="1">
        <v>1</v>
      </c>
      <c r="AB27" s="1">
        <v>1</v>
      </c>
      <c r="AC27" s="1">
        <v>1</v>
      </c>
      <c r="AD27" s="1">
        <v>1</v>
      </c>
      <c r="AE27" s="1">
        <v>0</v>
      </c>
      <c r="AF27" s="1">
        <v>1</v>
      </c>
      <c r="AG27" s="1">
        <v>1</v>
      </c>
      <c r="AH27" s="1">
        <v>1</v>
      </c>
      <c r="AI27" s="1">
        <v>0</v>
      </c>
      <c r="AJ27" s="1">
        <f t="shared" si="0"/>
        <v>10</v>
      </c>
    </row>
    <row r="28" spans="1:36" x14ac:dyDescent="0.25">
      <c r="A28" s="8">
        <v>820</v>
      </c>
      <c r="B28" s="1">
        <v>0</v>
      </c>
      <c r="C28" s="1">
        <v>0</v>
      </c>
      <c r="D28" s="1">
        <v>0</v>
      </c>
      <c r="E28" s="1">
        <v>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f t="shared" si="0"/>
        <v>0.5</v>
      </c>
    </row>
    <row r="29" spans="1:36" x14ac:dyDescent="0.25">
      <c r="A29" s="1">
        <v>823</v>
      </c>
      <c r="B29" s="1">
        <v>1</v>
      </c>
      <c r="C29" s="1">
        <v>1</v>
      </c>
      <c r="D29" s="1">
        <v>1</v>
      </c>
      <c r="E29" s="1">
        <v>0</v>
      </c>
      <c r="F29" s="1">
        <v>0</v>
      </c>
      <c r="G29" s="1">
        <v>1</v>
      </c>
      <c r="H29" s="1">
        <v>1</v>
      </c>
      <c r="I29" s="1">
        <v>0</v>
      </c>
      <c r="J29" s="1">
        <v>0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f t="shared" si="0"/>
        <v>3</v>
      </c>
    </row>
    <row r="30" spans="1:36" x14ac:dyDescent="0.25">
      <c r="A30" s="1">
        <v>817</v>
      </c>
      <c r="B30" s="1">
        <v>1</v>
      </c>
      <c r="C30" s="1">
        <v>1</v>
      </c>
      <c r="D30" s="1">
        <v>1</v>
      </c>
      <c r="E30" s="1">
        <v>0</v>
      </c>
      <c r="F30" s="1">
        <v>0</v>
      </c>
      <c r="G30" s="1">
        <v>1</v>
      </c>
      <c r="H30" s="1">
        <v>1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f t="shared" si="0"/>
        <v>2.5</v>
      </c>
    </row>
    <row r="31" spans="1:36" x14ac:dyDescent="0.25">
      <c r="A31" s="1">
        <v>830</v>
      </c>
      <c r="B31" s="1">
        <v>1</v>
      </c>
      <c r="C31" s="1">
        <v>1</v>
      </c>
      <c r="D31" s="1">
        <v>1</v>
      </c>
      <c r="E31" s="1">
        <v>0</v>
      </c>
      <c r="F31" s="1">
        <v>0</v>
      </c>
      <c r="G31" s="1">
        <v>1</v>
      </c>
      <c r="H31" s="1">
        <v>1</v>
      </c>
      <c r="I31" s="1">
        <v>0</v>
      </c>
      <c r="J31" s="1">
        <v>1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f t="shared" si="0"/>
        <v>3.5</v>
      </c>
    </row>
    <row r="32" spans="1:36" x14ac:dyDescent="0.25">
      <c r="A32" s="1">
        <v>827</v>
      </c>
      <c r="B32" s="1">
        <v>1</v>
      </c>
      <c r="C32" s="1">
        <v>0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0</v>
      </c>
      <c r="M32" s="1">
        <v>1</v>
      </c>
      <c r="N32" s="1">
        <v>1</v>
      </c>
      <c r="O32" s="1">
        <v>0</v>
      </c>
      <c r="P32" s="1">
        <v>1</v>
      </c>
      <c r="Q32" s="1">
        <v>0</v>
      </c>
      <c r="R32" s="1">
        <v>0</v>
      </c>
      <c r="S32" s="1">
        <v>0</v>
      </c>
      <c r="T32" s="1">
        <v>1</v>
      </c>
      <c r="U32" s="1">
        <v>0</v>
      </c>
      <c r="V32" s="1">
        <v>0</v>
      </c>
      <c r="W32" s="1">
        <v>0</v>
      </c>
      <c r="X32" s="1">
        <v>1</v>
      </c>
      <c r="Y32" s="1">
        <v>1</v>
      </c>
      <c r="Z32" s="1">
        <v>1</v>
      </c>
      <c r="AA32" s="1">
        <v>1</v>
      </c>
      <c r="AB32" s="1">
        <v>1</v>
      </c>
      <c r="AC32" s="1">
        <v>1</v>
      </c>
      <c r="AD32" s="1">
        <v>1</v>
      </c>
      <c r="AE32" s="1">
        <v>1</v>
      </c>
      <c r="AF32" s="1">
        <v>1</v>
      </c>
      <c r="AG32" s="1">
        <v>0</v>
      </c>
      <c r="AH32" s="1">
        <v>0</v>
      </c>
      <c r="AI32" s="1">
        <v>1</v>
      </c>
      <c r="AJ32" s="1">
        <f t="shared" si="0"/>
        <v>15</v>
      </c>
    </row>
    <row r="33" spans="36:36" x14ac:dyDescent="0.25">
      <c r="AJ33" s="1">
        <f t="shared" ref="AJ33:AJ67" si="1">0.5*SUM(B33:H33)+SUM(I33:J33,L33:N33,Q33,S33,T33,Y33)+0.5*SUM(K33,P33,U33:X33,Z33:AI33,R33)+1.5*O33</f>
        <v>0</v>
      </c>
    </row>
    <row r="34" spans="36:36" x14ac:dyDescent="0.25">
      <c r="AJ34" s="1">
        <f t="shared" si="1"/>
        <v>0</v>
      </c>
    </row>
    <row r="35" spans="36:36" x14ac:dyDescent="0.25">
      <c r="AJ35" s="1">
        <f t="shared" si="1"/>
        <v>0</v>
      </c>
    </row>
    <row r="36" spans="36:36" x14ac:dyDescent="0.25">
      <c r="AJ36" s="1">
        <f t="shared" si="1"/>
        <v>0</v>
      </c>
    </row>
    <row r="37" spans="36:36" x14ac:dyDescent="0.25">
      <c r="AJ37" s="1">
        <f t="shared" si="1"/>
        <v>0</v>
      </c>
    </row>
    <row r="38" spans="36:36" x14ac:dyDescent="0.25">
      <c r="AJ38" s="1">
        <f t="shared" si="1"/>
        <v>0</v>
      </c>
    </row>
    <row r="39" spans="36:36" x14ac:dyDescent="0.25">
      <c r="AJ39" s="1">
        <f t="shared" si="1"/>
        <v>0</v>
      </c>
    </row>
    <row r="40" spans="36:36" x14ac:dyDescent="0.25">
      <c r="AJ40" s="1">
        <f t="shared" si="1"/>
        <v>0</v>
      </c>
    </row>
    <row r="41" spans="36:36" x14ac:dyDescent="0.25">
      <c r="AJ41" s="1">
        <f t="shared" si="1"/>
        <v>0</v>
      </c>
    </row>
    <row r="42" spans="36:36" x14ac:dyDescent="0.25">
      <c r="AJ42" s="1">
        <f t="shared" si="1"/>
        <v>0</v>
      </c>
    </row>
    <row r="43" spans="36:36" x14ac:dyDescent="0.25">
      <c r="AJ43" s="1">
        <f t="shared" si="1"/>
        <v>0</v>
      </c>
    </row>
    <row r="44" spans="36:36" x14ac:dyDescent="0.25">
      <c r="AJ44" s="1">
        <f t="shared" si="1"/>
        <v>0</v>
      </c>
    </row>
    <row r="45" spans="36:36" x14ac:dyDescent="0.25">
      <c r="AJ45" s="1">
        <f t="shared" si="1"/>
        <v>0</v>
      </c>
    </row>
    <row r="46" spans="36:36" x14ac:dyDescent="0.25">
      <c r="AJ46" s="1">
        <f t="shared" si="1"/>
        <v>0</v>
      </c>
    </row>
    <row r="47" spans="36:36" x14ac:dyDescent="0.25">
      <c r="AJ47" s="1">
        <f t="shared" si="1"/>
        <v>0</v>
      </c>
    </row>
    <row r="48" spans="36:36" x14ac:dyDescent="0.25">
      <c r="AJ48" s="1">
        <f t="shared" si="1"/>
        <v>0</v>
      </c>
    </row>
    <row r="49" spans="36:36" x14ac:dyDescent="0.25">
      <c r="AJ49" s="1">
        <f t="shared" si="1"/>
        <v>0</v>
      </c>
    </row>
    <row r="50" spans="36:36" x14ac:dyDescent="0.25">
      <c r="AJ50" s="1">
        <f t="shared" si="1"/>
        <v>0</v>
      </c>
    </row>
    <row r="51" spans="36:36" x14ac:dyDescent="0.25">
      <c r="AJ51" s="1">
        <f t="shared" si="1"/>
        <v>0</v>
      </c>
    </row>
    <row r="52" spans="36:36" x14ac:dyDescent="0.25">
      <c r="AJ52" s="1">
        <f t="shared" si="1"/>
        <v>0</v>
      </c>
    </row>
    <row r="53" spans="36:36" x14ac:dyDescent="0.25">
      <c r="AJ53" s="1">
        <f t="shared" si="1"/>
        <v>0</v>
      </c>
    </row>
    <row r="54" spans="36:36" x14ac:dyDescent="0.25">
      <c r="AJ54" s="1">
        <f t="shared" si="1"/>
        <v>0</v>
      </c>
    </row>
    <row r="55" spans="36:36" x14ac:dyDescent="0.25">
      <c r="AJ55" s="1">
        <f t="shared" si="1"/>
        <v>0</v>
      </c>
    </row>
    <row r="56" spans="36:36" x14ac:dyDescent="0.25">
      <c r="AJ56" s="1">
        <f t="shared" si="1"/>
        <v>0</v>
      </c>
    </row>
    <row r="57" spans="36:36" x14ac:dyDescent="0.25">
      <c r="AJ57" s="1">
        <f t="shared" si="1"/>
        <v>0</v>
      </c>
    </row>
    <row r="58" spans="36:36" x14ac:dyDescent="0.25">
      <c r="AJ58" s="1">
        <f t="shared" si="1"/>
        <v>0</v>
      </c>
    </row>
    <row r="59" spans="36:36" x14ac:dyDescent="0.25">
      <c r="AJ59" s="1">
        <f t="shared" si="1"/>
        <v>0</v>
      </c>
    </row>
    <row r="60" spans="36:36" x14ac:dyDescent="0.25">
      <c r="AJ60" s="1">
        <f t="shared" si="1"/>
        <v>0</v>
      </c>
    </row>
    <row r="61" spans="36:36" x14ac:dyDescent="0.25">
      <c r="AJ61" s="1">
        <f t="shared" si="1"/>
        <v>0</v>
      </c>
    </row>
    <row r="62" spans="36:36" x14ac:dyDescent="0.25">
      <c r="AJ62" s="1">
        <f t="shared" si="1"/>
        <v>0</v>
      </c>
    </row>
    <row r="63" spans="36:36" x14ac:dyDescent="0.25">
      <c r="AJ63" s="1">
        <f t="shared" si="1"/>
        <v>0</v>
      </c>
    </row>
    <row r="64" spans="36:36" x14ac:dyDescent="0.25">
      <c r="AJ64" s="1">
        <f t="shared" si="1"/>
        <v>0</v>
      </c>
    </row>
    <row r="65" spans="36:36" x14ac:dyDescent="0.25">
      <c r="AJ65" s="1">
        <f t="shared" si="1"/>
        <v>0</v>
      </c>
    </row>
    <row r="66" spans="36:36" x14ac:dyDescent="0.25">
      <c r="AJ66" s="1">
        <f t="shared" si="1"/>
        <v>0</v>
      </c>
    </row>
    <row r="67" spans="36:36" x14ac:dyDescent="0.25">
      <c r="AJ67" s="1">
        <f t="shared" si="1"/>
        <v>0</v>
      </c>
    </row>
    <row r="68" spans="36:36" x14ac:dyDescent="0.25">
      <c r="AJ68" s="1">
        <f t="shared" ref="AJ68:AJ131" si="2">0.5*SUM(B68:H68)+SUM(I68:J68,L68:N68,Q68,S68,T68,Y68)+0.5*SUM(K68,P68,U68:X68,Z68:AI68,R68)+1.5*O68</f>
        <v>0</v>
      </c>
    </row>
    <row r="69" spans="36:36" x14ac:dyDescent="0.25">
      <c r="AJ69" s="1">
        <f t="shared" si="2"/>
        <v>0</v>
      </c>
    </row>
    <row r="70" spans="36:36" x14ac:dyDescent="0.25">
      <c r="AJ70" s="1">
        <f t="shared" si="2"/>
        <v>0</v>
      </c>
    </row>
    <row r="71" spans="36:36" x14ac:dyDescent="0.25">
      <c r="AJ71" s="1">
        <f t="shared" si="2"/>
        <v>0</v>
      </c>
    </row>
    <row r="72" spans="36:36" x14ac:dyDescent="0.25">
      <c r="AJ72" s="1">
        <f t="shared" si="2"/>
        <v>0</v>
      </c>
    </row>
    <row r="73" spans="36:36" x14ac:dyDescent="0.25">
      <c r="AJ73" s="1">
        <f t="shared" si="2"/>
        <v>0</v>
      </c>
    </row>
    <row r="74" spans="36:36" x14ac:dyDescent="0.25">
      <c r="AJ74" s="1">
        <f t="shared" si="2"/>
        <v>0</v>
      </c>
    </row>
    <row r="75" spans="36:36" x14ac:dyDescent="0.25">
      <c r="AJ75" s="1">
        <f t="shared" si="2"/>
        <v>0</v>
      </c>
    </row>
    <row r="76" spans="36:36" x14ac:dyDescent="0.25">
      <c r="AJ76" s="1">
        <f t="shared" si="2"/>
        <v>0</v>
      </c>
    </row>
    <row r="77" spans="36:36" x14ac:dyDescent="0.25">
      <c r="AJ77" s="1">
        <f t="shared" si="2"/>
        <v>0</v>
      </c>
    </row>
    <row r="78" spans="36:36" x14ac:dyDescent="0.25">
      <c r="AJ78" s="1">
        <f t="shared" si="2"/>
        <v>0</v>
      </c>
    </row>
    <row r="79" spans="36:36" x14ac:dyDescent="0.25">
      <c r="AJ79" s="1">
        <f t="shared" si="2"/>
        <v>0</v>
      </c>
    </row>
    <row r="80" spans="36:36" x14ac:dyDescent="0.25">
      <c r="AJ80" s="1">
        <f t="shared" si="2"/>
        <v>0</v>
      </c>
    </row>
    <row r="81" spans="36:36" x14ac:dyDescent="0.25">
      <c r="AJ81" s="1">
        <f t="shared" si="2"/>
        <v>0</v>
      </c>
    </row>
    <row r="82" spans="36:36" x14ac:dyDescent="0.25">
      <c r="AJ82" s="1">
        <f t="shared" si="2"/>
        <v>0</v>
      </c>
    </row>
    <row r="83" spans="36:36" x14ac:dyDescent="0.25">
      <c r="AJ83" s="1">
        <f t="shared" si="2"/>
        <v>0</v>
      </c>
    </row>
    <row r="84" spans="36:36" x14ac:dyDescent="0.25">
      <c r="AJ84" s="1">
        <f t="shared" si="2"/>
        <v>0</v>
      </c>
    </row>
    <row r="85" spans="36:36" x14ac:dyDescent="0.25">
      <c r="AJ85" s="1">
        <f t="shared" si="2"/>
        <v>0</v>
      </c>
    </row>
    <row r="86" spans="36:36" x14ac:dyDescent="0.25">
      <c r="AJ86" s="1">
        <f t="shared" si="2"/>
        <v>0</v>
      </c>
    </row>
    <row r="87" spans="36:36" x14ac:dyDescent="0.25">
      <c r="AJ87" s="1">
        <f t="shared" si="2"/>
        <v>0</v>
      </c>
    </row>
    <row r="88" spans="36:36" x14ac:dyDescent="0.25">
      <c r="AJ88" s="1">
        <f t="shared" si="2"/>
        <v>0</v>
      </c>
    </row>
    <row r="89" spans="36:36" x14ac:dyDescent="0.25">
      <c r="AJ89" s="1">
        <f t="shared" si="2"/>
        <v>0</v>
      </c>
    </row>
    <row r="90" spans="36:36" x14ac:dyDescent="0.25">
      <c r="AJ90" s="1">
        <f t="shared" si="2"/>
        <v>0</v>
      </c>
    </row>
    <row r="91" spans="36:36" x14ac:dyDescent="0.25">
      <c r="AJ91" s="1">
        <f t="shared" si="2"/>
        <v>0</v>
      </c>
    </row>
    <row r="92" spans="36:36" x14ac:dyDescent="0.25">
      <c r="AJ92" s="1">
        <f t="shared" si="2"/>
        <v>0</v>
      </c>
    </row>
    <row r="93" spans="36:36" x14ac:dyDescent="0.25">
      <c r="AJ93" s="1">
        <f t="shared" si="2"/>
        <v>0</v>
      </c>
    </row>
    <row r="94" spans="36:36" x14ac:dyDescent="0.25">
      <c r="AJ94" s="1">
        <f t="shared" si="2"/>
        <v>0</v>
      </c>
    </row>
    <row r="95" spans="36:36" x14ac:dyDescent="0.25">
      <c r="AJ95" s="1">
        <f t="shared" si="2"/>
        <v>0</v>
      </c>
    </row>
    <row r="96" spans="36:36" x14ac:dyDescent="0.25">
      <c r="AJ96" s="1">
        <f t="shared" si="2"/>
        <v>0</v>
      </c>
    </row>
    <row r="97" spans="36:36" x14ac:dyDescent="0.25">
      <c r="AJ97" s="1">
        <f t="shared" si="2"/>
        <v>0</v>
      </c>
    </row>
    <row r="98" spans="36:36" x14ac:dyDescent="0.25">
      <c r="AJ98" s="1">
        <f t="shared" si="2"/>
        <v>0</v>
      </c>
    </row>
    <row r="99" spans="36:36" x14ac:dyDescent="0.25">
      <c r="AJ99" s="1">
        <f t="shared" si="2"/>
        <v>0</v>
      </c>
    </row>
    <row r="100" spans="36:36" x14ac:dyDescent="0.25">
      <c r="AJ100" s="1">
        <f t="shared" si="2"/>
        <v>0</v>
      </c>
    </row>
    <row r="101" spans="36:36" x14ac:dyDescent="0.25">
      <c r="AJ101" s="1">
        <f t="shared" si="2"/>
        <v>0</v>
      </c>
    </row>
    <row r="102" spans="36:36" x14ac:dyDescent="0.25">
      <c r="AJ102" s="1">
        <f t="shared" si="2"/>
        <v>0</v>
      </c>
    </row>
    <row r="103" spans="36:36" x14ac:dyDescent="0.25">
      <c r="AJ103" s="1">
        <f t="shared" si="2"/>
        <v>0</v>
      </c>
    </row>
    <row r="104" spans="36:36" x14ac:dyDescent="0.25">
      <c r="AJ104" s="1">
        <f t="shared" si="2"/>
        <v>0</v>
      </c>
    </row>
    <row r="105" spans="36:36" x14ac:dyDescent="0.25">
      <c r="AJ105" s="1">
        <f t="shared" si="2"/>
        <v>0</v>
      </c>
    </row>
    <row r="106" spans="36:36" x14ac:dyDescent="0.25">
      <c r="AJ106" s="1">
        <f t="shared" si="2"/>
        <v>0</v>
      </c>
    </row>
    <row r="107" spans="36:36" x14ac:dyDescent="0.25">
      <c r="AJ107" s="1">
        <f t="shared" si="2"/>
        <v>0</v>
      </c>
    </row>
    <row r="108" spans="36:36" x14ac:dyDescent="0.25">
      <c r="AJ108" s="1">
        <f t="shared" si="2"/>
        <v>0</v>
      </c>
    </row>
    <row r="109" spans="36:36" x14ac:dyDescent="0.25">
      <c r="AJ109" s="1">
        <f t="shared" si="2"/>
        <v>0</v>
      </c>
    </row>
    <row r="110" spans="36:36" x14ac:dyDescent="0.25">
      <c r="AJ110" s="1">
        <f t="shared" si="2"/>
        <v>0</v>
      </c>
    </row>
    <row r="111" spans="36:36" x14ac:dyDescent="0.25">
      <c r="AJ111" s="1">
        <f t="shared" si="2"/>
        <v>0</v>
      </c>
    </row>
    <row r="112" spans="36:36" x14ac:dyDescent="0.25">
      <c r="AJ112" s="1">
        <f t="shared" si="2"/>
        <v>0</v>
      </c>
    </row>
    <row r="113" spans="36:36" x14ac:dyDescent="0.25">
      <c r="AJ113" s="1">
        <f t="shared" si="2"/>
        <v>0</v>
      </c>
    </row>
    <row r="114" spans="36:36" x14ac:dyDescent="0.25">
      <c r="AJ114" s="1">
        <f t="shared" si="2"/>
        <v>0</v>
      </c>
    </row>
    <row r="115" spans="36:36" x14ac:dyDescent="0.25">
      <c r="AJ115" s="1">
        <f t="shared" si="2"/>
        <v>0</v>
      </c>
    </row>
    <row r="116" spans="36:36" x14ac:dyDescent="0.25">
      <c r="AJ116" s="1">
        <f t="shared" si="2"/>
        <v>0</v>
      </c>
    </row>
    <row r="117" spans="36:36" x14ac:dyDescent="0.25">
      <c r="AJ117" s="1">
        <f t="shared" si="2"/>
        <v>0</v>
      </c>
    </row>
    <row r="118" spans="36:36" x14ac:dyDescent="0.25">
      <c r="AJ118" s="1">
        <f t="shared" si="2"/>
        <v>0</v>
      </c>
    </row>
    <row r="119" spans="36:36" x14ac:dyDescent="0.25">
      <c r="AJ119" s="1">
        <f t="shared" si="2"/>
        <v>0</v>
      </c>
    </row>
    <row r="120" spans="36:36" x14ac:dyDescent="0.25">
      <c r="AJ120" s="1">
        <f t="shared" si="2"/>
        <v>0</v>
      </c>
    </row>
    <row r="121" spans="36:36" x14ac:dyDescent="0.25">
      <c r="AJ121" s="1">
        <f t="shared" si="2"/>
        <v>0</v>
      </c>
    </row>
    <row r="122" spans="36:36" x14ac:dyDescent="0.25">
      <c r="AJ122" s="1">
        <f t="shared" si="2"/>
        <v>0</v>
      </c>
    </row>
    <row r="123" spans="36:36" x14ac:dyDescent="0.25">
      <c r="AJ123" s="1">
        <f t="shared" si="2"/>
        <v>0</v>
      </c>
    </row>
    <row r="124" spans="36:36" x14ac:dyDescent="0.25">
      <c r="AJ124" s="1">
        <f t="shared" si="2"/>
        <v>0</v>
      </c>
    </row>
    <row r="125" spans="36:36" x14ac:dyDescent="0.25">
      <c r="AJ125" s="1">
        <f t="shared" si="2"/>
        <v>0</v>
      </c>
    </row>
    <row r="126" spans="36:36" x14ac:dyDescent="0.25">
      <c r="AJ126" s="1">
        <f t="shared" si="2"/>
        <v>0</v>
      </c>
    </row>
    <row r="127" spans="36:36" x14ac:dyDescent="0.25">
      <c r="AJ127" s="1">
        <f t="shared" si="2"/>
        <v>0</v>
      </c>
    </row>
    <row r="128" spans="36:36" x14ac:dyDescent="0.25">
      <c r="AJ128" s="1">
        <f t="shared" si="2"/>
        <v>0</v>
      </c>
    </row>
    <row r="129" spans="36:36" x14ac:dyDescent="0.25">
      <c r="AJ129" s="1">
        <f t="shared" si="2"/>
        <v>0</v>
      </c>
    </row>
    <row r="130" spans="36:36" x14ac:dyDescent="0.25">
      <c r="AJ130" s="1">
        <f t="shared" si="2"/>
        <v>0</v>
      </c>
    </row>
    <row r="131" spans="36:36" x14ac:dyDescent="0.25">
      <c r="AJ131" s="1">
        <f t="shared" si="2"/>
        <v>0</v>
      </c>
    </row>
    <row r="132" spans="36:36" x14ac:dyDescent="0.25">
      <c r="AJ132" s="1">
        <f t="shared" ref="AJ132:AJ165" si="3">0.5*SUM(B132:H132)+SUM(I132:J132,L132:N132,Q132,S132,T132,Y132)+0.5*SUM(K132,P132,U132:X132,Z132:AI132,R132)+1.5*O132</f>
        <v>0</v>
      </c>
    </row>
    <row r="133" spans="36:36" x14ac:dyDescent="0.25">
      <c r="AJ133" s="1">
        <f t="shared" si="3"/>
        <v>0</v>
      </c>
    </row>
    <row r="134" spans="36:36" x14ac:dyDescent="0.25">
      <c r="AJ134" s="1">
        <f t="shared" si="3"/>
        <v>0</v>
      </c>
    </row>
    <row r="135" spans="36:36" x14ac:dyDescent="0.25">
      <c r="AJ135" s="1">
        <f t="shared" si="3"/>
        <v>0</v>
      </c>
    </row>
    <row r="136" spans="36:36" x14ac:dyDescent="0.25">
      <c r="AJ136" s="1">
        <f t="shared" si="3"/>
        <v>0</v>
      </c>
    </row>
    <row r="137" spans="36:36" x14ac:dyDescent="0.25">
      <c r="AJ137" s="1">
        <f t="shared" si="3"/>
        <v>0</v>
      </c>
    </row>
    <row r="138" spans="36:36" x14ac:dyDescent="0.25">
      <c r="AJ138" s="1">
        <f t="shared" si="3"/>
        <v>0</v>
      </c>
    </row>
    <row r="139" spans="36:36" x14ac:dyDescent="0.25">
      <c r="AJ139" s="1">
        <f t="shared" si="3"/>
        <v>0</v>
      </c>
    </row>
    <row r="140" spans="36:36" x14ac:dyDescent="0.25">
      <c r="AJ140" s="1">
        <f t="shared" si="3"/>
        <v>0</v>
      </c>
    </row>
    <row r="141" spans="36:36" x14ac:dyDescent="0.25">
      <c r="AJ141" s="1">
        <f t="shared" si="3"/>
        <v>0</v>
      </c>
    </row>
    <row r="142" spans="36:36" x14ac:dyDescent="0.25">
      <c r="AJ142" s="1">
        <f t="shared" si="3"/>
        <v>0</v>
      </c>
    </row>
    <row r="143" spans="36:36" x14ac:dyDescent="0.25">
      <c r="AJ143" s="1">
        <f t="shared" si="3"/>
        <v>0</v>
      </c>
    </row>
    <row r="144" spans="36:36" x14ac:dyDescent="0.25">
      <c r="AJ144" s="1">
        <f t="shared" si="3"/>
        <v>0</v>
      </c>
    </row>
    <row r="145" spans="36:36" x14ac:dyDescent="0.25">
      <c r="AJ145" s="1">
        <f t="shared" si="3"/>
        <v>0</v>
      </c>
    </row>
    <row r="146" spans="36:36" x14ac:dyDescent="0.25">
      <c r="AJ146" s="1">
        <f t="shared" si="3"/>
        <v>0</v>
      </c>
    </row>
    <row r="147" spans="36:36" x14ac:dyDescent="0.25">
      <c r="AJ147" s="1">
        <f t="shared" si="3"/>
        <v>0</v>
      </c>
    </row>
    <row r="148" spans="36:36" x14ac:dyDescent="0.25">
      <c r="AJ148" s="1">
        <f t="shared" si="3"/>
        <v>0</v>
      </c>
    </row>
    <row r="149" spans="36:36" x14ac:dyDescent="0.25">
      <c r="AJ149" s="1">
        <f t="shared" si="3"/>
        <v>0</v>
      </c>
    </row>
    <row r="150" spans="36:36" x14ac:dyDescent="0.25">
      <c r="AJ150" s="1">
        <f t="shared" si="3"/>
        <v>0</v>
      </c>
    </row>
    <row r="151" spans="36:36" x14ac:dyDescent="0.25">
      <c r="AJ151" s="1">
        <f t="shared" si="3"/>
        <v>0</v>
      </c>
    </row>
    <row r="152" spans="36:36" x14ac:dyDescent="0.25">
      <c r="AJ152" s="1">
        <f t="shared" si="3"/>
        <v>0</v>
      </c>
    </row>
    <row r="153" spans="36:36" x14ac:dyDescent="0.25">
      <c r="AJ153" s="1">
        <f t="shared" si="3"/>
        <v>0</v>
      </c>
    </row>
    <row r="154" spans="36:36" x14ac:dyDescent="0.25">
      <c r="AJ154" s="1">
        <f t="shared" si="3"/>
        <v>0</v>
      </c>
    </row>
    <row r="155" spans="36:36" x14ac:dyDescent="0.25">
      <c r="AJ155" s="1">
        <f t="shared" si="3"/>
        <v>0</v>
      </c>
    </row>
    <row r="156" spans="36:36" x14ac:dyDescent="0.25">
      <c r="AJ156" s="1">
        <f t="shared" si="3"/>
        <v>0</v>
      </c>
    </row>
    <row r="157" spans="36:36" x14ac:dyDescent="0.25">
      <c r="AJ157" s="1">
        <f t="shared" si="3"/>
        <v>0</v>
      </c>
    </row>
    <row r="158" spans="36:36" x14ac:dyDescent="0.25">
      <c r="AJ158" s="1">
        <f t="shared" si="3"/>
        <v>0</v>
      </c>
    </row>
    <row r="159" spans="36:36" x14ac:dyDescent="0.25">
      <c r="AJ159" s="1">
        <f t="shared" si="3"/>
        <v>0</v>
      </c>
    </row>
    <row r="160" spans="36:36" x14ac:dyDescent="0.25">
      <c r="AJ160" s="1">
        <f t="shared" si="3"/>
        <v>0</v>
      </c>
    </row>
    <row r="161" spans="36:36" x14ac:dyDescent="0.25">
      <c r="AJ161" s="1">
        <f t="shared" si="3"/>
        <v>0</v>
      </c>
    </row>
    <row r="162" spans="36:36" x14ac:dyDescent="0.25">
      <c r="AJ162" s="1">
        <f t="shared" si="3"/>
        <v>0</v>
      </c>
    </row>
    <row r="163" spans="36:36" x14ac:dyDescent="0.25">
      <c r="AJ163" s="1">
        <f t="shared" si="3"/>
        <v>0</v>
      </c>
    </row>
    <row r="164" spans="36:36" x14ac:dyDescent="0.25">
      <c r="AJ164" s="1">
        <f t="shared" si="3"/>
        <v>0</v>
      </c>
    </row>
    <row r="165" spans="36:36" x14ac:dyDescent="0.25">
      <c r="AJ165" s="1">
        <f t="shared" si="3"/>
        <v>0</v>
      </c>
    </row>
  </sheetData>
  <mergeCells count="3">
    <mergeCell ref="A1:A2"/>
    <mergeCell ref="B1:AI1"/>
    <mergeCell ref="AJ1:AJ2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2" sqref="D22"/>
    </sheetView>
  </sheetViews>
  <sheetFormatPr defaultRowHeight="15" x14ac:dyDescent="0.25"/>
  <cols>
    <col min="1" max="1" width="9.140625" style="1"/>
    <col min="2" max="7" width="6.7109375" style="1" customWidth="1"/>
    <col min="8" max="8" width="10.85546875" customWidth="1"/>
  </cols>
  <sheetData>
    <row r="1" spans="1:8" x14ac:dyDescent="0.25">
      <c r="A1" s="60" t="s">
        <v>12</v>
      </c>
      <c r="B1" s="49" t="s">
        <v>11</v>
      </c>
      <c r="C1" s="50"/>
      <c r="D1" s="50"/>
      <c r="E1" s="50"/>
      <c r="F1" s="50"/>
      <c r="G1" s="50"/>
      <c r="H1" s="61" t="s">
        <v>6</v>
      </c>
    </row>
    <row r="2" spans="1:8" ht="18.75" x14ac:dyDescent="0.3">
      <c r="A2" s="5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61"/>
    </row>
    <row r="3" spans="1:8" x14ac:dyDescent="0.25">
      <c r="A3" s="1">
        <v>834</v>
      </c>
      <c r="B3" s="8">
        <v>1</v>
      </c>
      <c r="C3" s="8">
        <v>1</v>
      </c>
      <c r="D3" s="8">
        <v>1</v>
      </c>
      <c r="E3" s="8">
        <v>1</v>
      </c>
      <c r="F3" s="8">
        <v>1</v>
      </c>
      <c r="G3" s="8">
        <v>1</v>
      </c>
      <c r="H3" s="1">
        <f>B3*0.5+C3*1+D3*0.5+E3*0.5+F3*1+G3*1</f>
        <v>4.5</v>
      </c>
    </row>
    <row r="4" spans="1:8" x14ac:dyDescent="0.25">
      <c r="A4" s="1">
        <v>833</v>
      </c>
      <c r="B4" s="8">
        <v>1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1">
        <f t="shared" ref="H4:H32" si="0">B4*0.5+C4*1+D4*0.5+E4*0.5+F4*1+G4*1</f>
        <v>4.5</v>
      </c>
    </row>
    <row r="5" spans="1:8" x14ac:dyDescent="0.25">
      <c r="A5" s="1">
        <v>835</v>
      </c>
      <c r="B5" s="8"/>
      <c r="C5" s="8"/>
      <c r="D5" s="8"/>
      <c r="E5" s="8"/>
      <c r="F5" s="8"/>
      <c r="G5" s="8"/>
      <c r="H5" s="1">
        <f t="shared" si="0"/>
        <v>0</v>
      </c>
    </row>
    <row r="6" spans="1:8" x14ac:dyDescent="0.25">
      <c r="A6" s="1">
        <v>804</v>
      </c>
      <c r="B6" s="8">
        <v>1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1">
        <f t="shared" si="0"/>
        <v>4.5</v>
      </c>
    </row>
    <row r="7" spans="1:8" x14ac:dyDescent="0.25">
      <c r="A7" s="1">
        <v>808</v>
      </c>
      <c r="B7" s="8"/>
      <c r="C7" s="8"/>
      <c r="D7" s="8"/>
      <c r="E7" s="8"/>
      <c r="F7" s="8"/>
      <c r="G7" s="8"/>
      <c r="H7" s="1">
        <f t="shared" si="0"/>
        <v>0</v>
      </c>
    </row>
    <row r="8" spans="1:8" x14ac:dyDescent="0.25">
      <c r="A8" s="1">
        <v>803</v>
      </c>
      <c r="B8" s="8"/>
      <c r="C8" s="8"/>
      <c r="D8" s="8"/>
      <c r="E8" s="8"/>
      <c r="F8" s="8"/>
      <c r="G8" s="8"/>
      <c r="H8" s="1">
        <f t="shared" si="0"/>
        <v>0</v>
      </c>
    </row>
    <row r="9" spans="1:8" x14ac:dyDescent="0.25">
      <c r="A9" s="1">
        <v>809</v>
      </c>
      <c r="B9" s="8"/>
      <c r="C9" s="8"/>
      <c r="D9" s="8"/>
      <c r="E9" s="8"/>
      <c r="F9" s="8"/>
      <c r="G9" s="8"/>
      <c r="H9" s="1">
        <f t="shared" si="0"/>
        <v>0</v>
      </c>
    </row>
    <row r="10" spans="1:8" s="11" customFormat="1" x14ac:dyDescent="0.25">
      <c r="A10" s="8">
        <v>802</v>
      </c>
      <c r="B10" s="8"/>
      <c r="C10" s="8"/>
      <c r="D10" s="8"/>
      <c r="E10" s="8"/>
      <c r="F10" s="8"/>
      <c r="G10" s="8"/>
      <c r="H10" s="8">
        <f t="shared" si="0"/>
        <v>0</v>
      </c>
    </row>
    <row r="11" spans="1:8" x14ac:dyDescent="0.25">
      <c r="A11" s="1">
        <v>805</v>
      </c>
      <c r="B11" s="8"/>
      <c r="C11" s="8"/>
      <c r="D11" s="8"/>
      <c r="E11" s="8"/>
      <c r="F11" s="8"/>
      <c r="G11" s="8"/>
      <c r="H11" s="1">
        <f t="shared" si="0"/>
        <v>0</v>
      </c>
    </row>
    <row r="12" spans="1:8" x14ac:dyDescent="0.25">
      <c r="A12" s="1">
        <v>807</v>
      </c>
      <c r="B12" s="8"/>
      <c r="C12" s="8"/>
      <c r="D12" s="8"/>
      <c r="E12" s="8"/>
      <c r="F12" s="8"/>
      <c r="G12" s="8"/>
      <c r="H12" s="1">
        <f t="shared" si="0"/>
        <v>0</v>
      </c>
    </row>
    <row r="13" spans="1:8" x14ac:dyDescent="0.25">
      <c r="A13" s="1">
        <v>831</v>
      </c>
      <c r="B13" s="8"/>
      <c r="C13" s="8"/>
      <c r="D13" s="8"/>
      <c r="E13" s="8"/>
      <c r="F13" s="8"/>
      <c r="G13" s="8"/>
      <c r="H13" s="1">
        <f t="shared" si="0"/>
        <v>0</v>
      </c>
    </row>
    <row r="14" spans="1:8" x14ac:dyDescent="0.25">
      <c r="A14" s="1">
        <v>810</v>
      </c>
      <c r="B14" s="8"/>
      <c r="C14" s="8"/>
      <c r="D14" s="8"/>
      <c r="E14" s="8"/>
      <c r="F14" s="8"/>
      <c r="G14" s="8"/>
      <c r="H14" s="1">
        <f t="shared" si="0"/>
        <v>0</v>
      </c>
    </row>
    <row r="15" spans="1:8" x14ac:dyDescent="0.25">
      <c r="A15" s="1">
        <v>815</v>
      </c>
      <c r="B15" s="8"/>
      <c r="C15" s="8"/>
      <c r="D15" s="8"/>
      <c r="E15" s="8"/>
      <c r="F15" s="8"/>
      <c r="G15" s="8"/>
      <c r="H15" s="1">
        <f t="shared" si="0"/>
        <v>0</v>
      </c>
    </row>
    <row r="16" spans="1:8" x14ac:dyDescent="0.25">
      <c r="A16" s="8">
        <v>813</v>
      </c>
      <c r="B16" s="8"/>
      <c r="C16" s="8"/>
      <c r="D16" s="8"/>
      <c r="E16" s="8"/>
      <c r="F16" s="8"/>
      <c r="G16" s="8"/>
      <c r="H16" s="1">
        <f t="shared" si="0"/>
        <v>0</v>
      </c>
    </row>
    <row r="17" spans="1:8" x14ac:dyDescent="0.25">
      <c r="A17" s="1">
        <v>814</v>
      </c>
      <c r="B17" s="8"/>
      <c r="C17" s="8"/>
      <c r="D17" s="8"/>
      <c r="E17" s="8"/>
      <c r="F17" s="8"/>
      <c r="G17" s="8"/>
      <c r="H17" s="1">
        <f t="shared" si="0"/>
        <v>0</v>
      </c>
    </row>
    <row r="18" spans="1:8" x14ac:dyDescent="0.25">
      <c r="A18" s="1">
        <v>812</v>
      </c>
      <c r="B18" s="8"/>
      <c r="C18" s="8"/>
      <c r="D18" s="8"/>
      <c r="E18" s="8"/>
      <c r="F18" s="8"/>
      <c r="G18" s="8"/>
      <c r="H18" s="1">
        <f t="shared" si="0"/>
        <v>0</v>
      </c>
    </row>
    <row r="19" spans="1:8" x14ac:dyDescent="0.25">
      <c r="A19" s="8">
        <v>811</v>
      </c>
      <c r="B19" s="8"/>
      <c r="C19" s="8"/>
      <c r="D19" s="8"/>
      <c r="E19" s="8"/>
      <c r="F19" s="8"/>
      <c r="G19" s="8"/>
      <c r="H19" s="1">
        <f t="shared" si="0"/>
        <v>0</v>
      </c>
    </row>
    <row r="20" spans="1:8" x14ac:dyDescent="0.25">
      <c r="A20" s="1">
        <v>832</v>
      </c>
      <c r="B20" s="8">
        <v>1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1">
        <f t="shared" si="0"/>
        <v>4.5</v>
      </c>
    </row>
    <row r="21" spans="1:8" x14ac:dyDescent="0.25">
      <c r="A21" s="1">
        <v>806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1">
        <f t="shared" si="0"/>
        <v>4.5</v>
      </c>
    </row>
    <row r="22" spans="1:8" x14ac:dyDescent="0.25">
      <c r="A22" s="1">
        <v>801</v>
      </c>
      <c r="B22" s="8"/>
      <c r="C22" s="8"/>
      <c r="D22" s="8"/>
      <c r="E22" s="8"/>
      <c r="F22" s="8"/>
      <c r="G22" s="8"/>
      <c r="H22" s="1">
        <f t="shared" si="0"/>
        <v>0</v>
      </c>
    </row>
    <row r="23" spans="1:8" x14ac:dyDescent="0.25">
      <c r="A23" s="1">
        <v>836</v>
      </c>
      <c r="B23" s="8">
        <v>1</v>
      </c>
      <c r="C23" s="8">
        <v>1</v>
      </c>
      <c r="D23" s="8">
        <v>1</v>
      </c>
      <c r="E23" s="8">
        <v>1</v>
      </c>
      <c r="F23" s="8">
        <v>1</v>
      </c>
      <c r="G23" s="8">
        <v>1</v>
      </c>
      <c r="H23" s="1">
        <f t="shared" si="0"/>
        <v>4.5</v>
      </c>
    </row>
    <row r="24" spans="1:8" x14ac:dyDescent="0.25">
      <c r="A24" s="1">
        <v>819</v>
      </c>
      <c r="B24" s="8"/>
      <c r="C24" s="8"/>
      <c r="D24" s="8"/>
      <c r="E24" s="8"/>
      <c r="F24" s="8"/>
      <c r="G24" s="8"/>
      <c r="H24" s="1">
        <f t="shared" si="0"/>
        <v>0</v>
      </c>
    </row>
    <row r="25" spans="1:8" x14ac:dyDescent="0.25">
      <c r="A25" s="1">
        <v>818</v>
      </c>
      <c r="B25" s="8"/>
      <c r="C25" s="8"/>
      <c r="D25" s="8"/>
      <c r="E25" s="8"/>
      <c r="F25" s="8"/>
      <c r="G25" s="8"/>
      <c r="H25" s="1">
        <f t="shared" si="0"/>
        <v>0</v>
      </c>
    </row>
    <row r="26" spans="1:8" x14ac:dyDescent="0.25">
      <c r="A26" s="1">
        <v>816</v>
      </c>
      <c r="B26" s="8"/>
      <c r="C26" s="8"/>
      <c r="D26" s="8"/>
      <c r="E26" s="8"/>
      <c r="F26" s="8"/>
      <c r="G26" s="8"/>
      <c r="H26" s="1">
        <f t="shared" si="0"/>
        <v>0</v>
      </c>
    </row>
    <row r="27" spans="1:8" x14ac:dyDescent="0.25">
      <c r="A27" s="1">
        <v>821</v>
      </c>
      <c r="B27" s="8">
        <v>1</v>
      </c>
      <c r="C27" s="8">
        <v>0</v>
      </c>
      <c r="D27" s="8">
        <v>1</v>
      </c>
      <c r="E27" s="8">
        <v>1</v>
      </c>
      <c r="F27" s="8">
        <v>1</v>
      </c>
      <c r="G27" s="8">
        <v>1</v>
      </c>
      <c r="H27" s="1">
        <f t="shared" si="0"/>
        <v>3.5</v>
      </c>
    </row>
    <row r="28" spans="1:8" x14ac:dyDescent="0.25">
      <c r="A28" s="8">
        <v>820</v>
      </c>
      <c r="B28" s="8"/>
      <c r="C28" s="8"/>
      <c r="D28" s="8"/>
      <c r="E28" s="8"/>
      <c r="F28" s="8"/>
      <c r="G28" s="8"/>
      <c r="H28" s="1">
        <f t="shared" si="0"/>
        <v>0</v>
      </c>
    </row>
    <row r="29" spans="1:8" x14ac:dyDescent="0.25">
      <c r="A29" s="1">
        <v>823</v>
      </c>
      <c r="B29" s="8"/>
      <c r="C29" s="8"/>
      <c r="D29" s="8"/>
      <c r="E29" s="8"/>
      <c r="F29" s="8"/>
      <c r="G29" s="8"/>
      <c r="H29" s="1">
        <f t="shared" si="0"/>
        <v>0</v>
      </c>
    </row>
    <row r="30" spans="1:8" x14ac:dyDescent="0.25">
      <c r="A30" s="1">
        <v>817</v>
      </c>
      <c r="B30" s="8"/>
      <c r="C30" s="8"/>
      <c r="D30" s="8"/>
      <c r="E30" s="8"/>
      <c r="F30" s="8"/>
      <c r="G30" s="8"/>
      <c r="H30" s="1">
        <f t="shared" si="0"/>
        <v>0</v>
      </c>
    </row>
    <row r="31" spans="1:8" x14ac:dyDescent="0.25">
      <c r="A31" s="1">
        <v>830</v>
      </c>
      <c r="B31" s="8"/>
      <c r="C31" s="8"/>
      <c r="D31" s="8"/>
      <c r="E31" s="8"/>
      <c r="F31" s="8"/>
      <c r="G31" s="8"/>
      <c r="H31" s="1">
        <f t="shared" si="0"/>
        <v>0</v>
      </c>
    </row>
    <row r="32" spans="1:8" x14ac:dyDescent="0.25">
      <c r="A32" s="1">
        <v>827</v>
      </c>
      <c r="B32" s="1">
        <v>1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f t="shared" si="0"/>
        <v>4.5</v>
      </c>
    </row>
    <row r="33" spans="8:8" x14ac:dyDescent="0.25">
      <c r="H33" s="1"/>
    </row>
    <row r="34" spans="8:8" x14ac:dyDescent="0.25">
      <c r="H34" s="1"/>
    </row>
    <row r="35" spans="8:8" x14ac:dyDescent="0.25">
      <c r="H35" s="1"/>
    </row>
    <row r="36" spans="8:8" x14ac:dyDescent="0.25">
      <c r="H36" s="1"/>
    </row>
    <row r="37" spans="8:8" x14ac:dyDescent="0.25">
      <c r="H37" s="1"/>
    </row>
    <row r="38" spans="8:8" x14ac:dyDescent="0.25">
      <c r="H38" s="1"/>
    </row>
    <row r="39" spans="8:8" x14ac:dyDescent="0.25">
      <c r="H39" s="1"/>
    </row>
    <row r="40" spans="8:8" x14ac:dyDescent="0.25">
      <c r="H40" s="1"/>
    </row>
    <row r="41" spans="8:8" x14ac:dyDescent="0.25">
      <c r="H41" s="1"/>
    </row>
    <row r="42" spans="8:8" x14ac:dyDescent="0.25">
      <c r="H42" s="1"/>
    </row>
    <row r="43" spans="8:8" x14ac:dyDescent="0.25">
      <c r="H43" s="1"/>
    </row>
    <row r="44" spans="8:8" x14ac:dyDescent="0.25">
      <c r="H44" s="1"/>
    </row>
  </sheetData>
  <mergeCells count="3">
    <mergeCell ref="A1:A2"/>
    <mergeCell ref="B1:G1"/>
    <mergeCell ref="H1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7</vt:lpstr>
      <vt:lpstr>8</vt:lpstr>
      <vt:lpstr>9</vt:lpstr>
      <vt:lpstr>10</vt:lpstr>
      <vt:lpstr>11</vt:lpstr>
      <vt:lpstr>Word 7</vt:lpstr>
      <vt:lpstr>PP 7</vt:lpstr>
      <vt:lpstr>Word 8</vt:lpstr>
      <vt:lpstr>PP 8</vt:lpstr>
      <vt:lpstr>Word 9</vt:lpstr>
      <vt:lpstr>PP 9</vt:lpstr>
      <vt:lpstr>Excel 9</vt:lpstr>
      <vt:lpstr>Word 10</vt:lpstr>
      <vt:lpstr>Excel 10</vt:lpstr>
      <vt:lpstr>PP 10</vt:lpstr>
      <vt:lpstr>Word 11</vt:lpstr>
      <vt:lpstr>PP 11</vt:lpstr>
      <vt:lpstr>Excel 11</vt:lpstr>
      <vt:lpstr>Прог 7</vt:lpstr>
      <vt:lpstr>Прог 8</vt:lpstr>
      <vt:lpstr>Прог 9</vt:lpstr>
      <vt:lpstr>Прог 10</vt:lpstr>
      <vt:lpstr>Прог 11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1</cp:lastModifiedBy>
  <cp:lastPrinted>2019-03-11T07:40:06Z</cp:lastPrinted>
  <dcterms:created xsi:type="dcterms:W3CDTF">2018-02-07T08:39:05Z</dcterms:created>
  <dcterms:modified xsi:type="dcterms:W3CDTF">2020-04-20T20:39:54Z</dcterms:modified>
</cp:coreProperties>
</file>